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600" windowHeight="7155"/>
  </bookViews>
  <sheets>
    <sheet name="2022" sheetId="3" r:id="rId1"/>
  </sheets>
  <calcPr calcId="144525" refMode="R1C1"/>
</workbook>
</file>

<file path=xl/calcChain.xml><?xml version="1.0" encoding="utf-8"?>
<calcChain xmlns="http://schemas.openxmlformats.org/spreadsheetml/2006/main">
  <c r="K71" i="3" l="1"/>
  <c r="K59" i="3"/>
  <c r="K58" i="3"/>
  <c r="J29" i="3"/>
  <c r="I29" i="3"/>
  <c r="H29" i="3"/>
  <c r="K27" i="3"/>
  <c r="K28" i="3"/>
  <c r="K26" i="3"/>
  <c r="K25" i="3"/>
  <c r="K24" i="3"/>
  <c r="K22" i="3"/>
  <c r="K20" i="3"/>
  <c r="K87" i="3"/>
  <c r="K86" i="3"/>
  <c r="K85" i="3"/>
  <c r="K84" i="3"/>
  <c r="K83" i="3"/>
  <c r="K82" i="3"/>
  <c r="J77" i="3"/>
  <c r="L77" i="3"/>
  <c r="I77" i="3"/>
  <c r="H77" i="3"/>
  <c r="K76" i="3"/>
  <c r="K69" i="3"/>
  <c r="K68" i="3"/>
  <c r="K67" i="3"/>
  <c r="K66" i="3"/>
  <c r="K65" i="3"/>
  <c r="K64" i="3"/>
  <c r="K62" i="3"/>
  <c r="K61" i="3"/>
  <c r="K60" i="3"/>
  <c r="K57" i="3"/>
  <c r="K56" i="3"/>
  <c r="K55" i="3"/>
  <c r="K54" i="3"/>
  <c r="K53" i="3"/>
  <c r="K52" i="3"/>
  <c r="K51" i="3"/>
  <c r="K50" i="3"/>
  <c r="K49" i="3"/>
  <c r="K48" i="3"/>
  <c r="K47" i="3"/>
  <c r="K29" i="3" l="1"/>
  <c r="K70" i="3"/>
  <c r="K91" i="3" l="1"/>
  <c r="K90" i="3"/>
  <c r="K89" i="3"/>
  <c r="K88" i="3"/>
  <c r="K81" i="3"/>
  <c r="K80" i="3"/>
  <c r="K79" i="3"/>
  <c r="K75" i="3" l="1"/>
  <c r="K74" i="3"/>
  <c r="K72" i="3"/>
  <c r="K45" i="3"/>
  <c r="K44" i="3"/>
  <c r="K43" i="3"/>
  <c r="K42" i="3"/>
  <c r="K41" i="3"/>
  <c r="K40" i="3"/>
  <c r="K39" i="3"/>
  <c r="K38" i="3"/>
  <c r="K37" i="3"/>
  <c r="K36" i="3"/>
  <c r="K30" i="3"/>
  <c r="K73" i="3" l="1"/>
  <c r="K63" i="3"/>
  <c r="K34" i="3"/>
  <c r="K33" i="3"/>
  <c r="K31" i="3"/>
  <c r="K32" i="3"/>
  <c r="K92" i="3" l="1"/>
  <c r="K46" i="3" l="1"/>
  <c r="K35" i="3"/>
  <c r="L98" i="3"/>
  <c r="K98" i="3"/>
  <c r="J98" i="3"/>
  <c r="I98" i="3"/>
  <c r="H98" i="3"/>
  <c r="L93" i="3"/>
  <c r="L94" i="3" s="1"/>
  <c r="J93" i="3"/>
  <c r="J94" i="3" s="1"/>
  <c r="I93" i="3"/>
  <c r="I94" i="3" s="1"/>
  <c r="H93" i="3"/>
  <c r="H94" i="3" s="1"/>
  <c r="K78" i="3"/>
  <c r="L18" i="3"/>
  <c r="K18" i="3"/>
  <c r="J18" i="3"/>
  <c r="I18" i="3"/>
  <c r="H18" i="3"/>
  <c r="K77" i="3" l="1"/>
  <c r="L99" i="3"/>
  <c r="J99" i="3"/>
  <c r="I99" i="3"/>
  <c r="H99" i="3"/>
  <c r="K93" i="3"/>
  <c r="K94" i="3" l="1"/>
  <c r="K99" i="3" s="1"/>
</calcChain>
</file>

<file path=xl/sharedStrings.xml><?xml version="1.0" encoding="utf-8"?>
<sst xmlns="http://schemas.openxmlformats.org/spreadsheetml/2006/main" count="234" uniqueCount="68">
  <si>
    <t>№ з/п</t>
  </si>
  <si>
    <t>Найменування лісництва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</si>
  <si>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</si>
  <si>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</si>
  <si>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</si>
  <si>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</si>
  <si>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</si>
  <si>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</si>
  <si>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</si>
  <si>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</si>
  <si>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</si>
  <si>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</si>
  <si>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</si>
  <si>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</si>
  <si>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</si>
  <si>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</si>
  <si>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</si>
  <si>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</si>
  <si>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</si>
  <si>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</si>
  <si>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t>                                           (лісових ділянок, земель лісогосподарського призначення)</t>
  </si>
  <si>
    <t>Місцезнаходження _____________________________________ в _______________ області (Автономній Республіці Крим)</t>
  </si>
  <si>
    <t>Додаток 1 </t>
  </si>
  <si>
    <t>до Регламенту подання інформації </t>
  </si>
  <si>
    <t>про проведення рубок деревини у лісах</t>
  </si>
  <si>
    <t>__________________________________________</t>
  </si>
  <si>
    <t>Вид, спосіб рубки *</t>
  </si>
  <si>
    <t>-</t>
  </si>
  <si>
    <r>
      <t>(найменування</t>
    </r>
    <r>
      <rPr>
        <sz val="9"/>
        <rFont val="Arial"/>
        <family val="2"/>
        <charset val="204"/>
      </rPr>
      <t> (прізвище, ім’я, по батькові))</t>
    </r>
  </si>
  <si>
    <r>
      <t>(місцезнаходження</t>
    </r>
    <r>
      <rPr>
        <sz val="9"/>
        <rFont val="Times New Roman"/>
        <family val="1"/>
        <charset val="204"/>
      </rPr>
      <t> (місце проживання))</t>
    </r>
  </si>
  <si>
    <t>________________________________________в  ___Херсонській області____ області </t>
  </si>
  <si>
    <t>Рік базового лісовпорядкування    2015</t>
  </si>
  <si>
    <t>Катего-рія (група) лісів</t>
  </si>
  <si>
    <t>Виноградівське</t>
  </si>
  <si>
    <t>Скр</t>
  </si>
  <si>
    <t>Буркутське</t>
  </si>
  <si>
    <t>ПРХ (вибірковий)</t>
  </si>
  <si>
    <t>Разом ПРХ</t>
  </si>
  <si>
    <t>Великокопанівське</t>
  </si>
  <si>
    <t>ЛР (поступовий)</t>
  </si>
  <si>
    <t>Акб</t>
  </si>
  <si>
    <t>Разом ЛР</t>
  </si>
  <si>
    <t>Разом рубок формування і оздоровлення лісів</t>
  </si>
  <si>
    <t>Разом інших рубок, пов'язаних і не пов'язаних з веденням л/г</t>
  </si>
  <si>
    <t>Новомаячківське</t>
  </si>
  <si>
    <t>Сз</t>
  </si>
  <si>
    <t xml:space="preserve">                                        (прізвище, імя, по батькові)</t>
  </si>
  <si>
    <t>ПРЖ (вибірковий)</t>
  </si>
  <si>
    <t>Разом ПРЖ</t>
  </si>
  <si>
    <t>16</t>
  </si>
  <si>
    <t>32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</si>
  <si>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2022 році</t>
  </si>
  <si>
    <t xml:space="preserve"> державне підприємство "Великокопанівське лісомисливське господарство"</t>
  </si>
  <si>
    <t>с.Великі копані Херсонського району Херсонської області</t>
  </si>
  <si>
    <t>13</t>
  </si>
  <si>
    <t>14.1</t>
  </si>
  <si>
    <t>25.1</t>
  </si>
  <si>
    <t>8.2</t>
  </si>
  <si>
    <t>2</t>
  </si>
  <si>
    <t>9.1</t>
  </si>
  <si>
    <t>9.2</t>
  </si>
  <si>
    <t>13.2</t>
  </si>
  <si>
    <t>18.3</t>
  </si>
  <si>
    <t>19.1</t>
  </si>
  <si>
    <t>7.9</t>
  </si>
  <si>
    <t>7.10</t>
  </si>
  <si>
    <t>7.11</t>
  </si>
  <si>
    <t>______Ольга ТАРАСЕНКО_______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</si>
</sst>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0" xfId="0" applyFont="1"/>
    <xf numFmtId="0" fontId="6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4" fontId="0" fillId="0" borderId="0" xfId="0" applyNumberForma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164" fontId="13" fillId="2" borderId="1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="90" zoomScaleNormal="90" workbookViewId="0">
      <selection activeCell="I109" sqref="I109"/>
    </sheetView>
  </sheetViews>
  <sheetFormatPr defaultRowHeight="12.75" x14ac:dyDescent="0.2"/>
  <cols>
    <col min="1" max="1" width="6.85546875" customWidth="1"/>
    <col min="2" max="2" width="26.5703125" customWidth="1"/>
    <col min="3" max="3" width="13.85546875" customWidth="1"/>
    <col min="4" max="4" width="24.85546875" customWidth="1"/>
    <col min="5" max="5" width="12.5703125" customWidth="1"/>
    <col min="6" max="6" width="12.7109375" customWidth="1"/>
    <col min="7" max="7" width="12.28515625" customWidth="1"/>
    <col min="8" max="8" width="11.85546875" customWidth="1"/>
    <col min="9" max="9" width="16.28515625" customWidth="1"/>
    <col min="10" max="10" width="20.140625" customWidth="1"/>
    <col min="11" max="11" width="18.7109375" customWidth="1"/>
    <col min="12" max="12" width="19.42578125" customWidth="1"/>
  </cols>
  <sheetData>
    <row r="1" spans="1:1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1" t="s">
        <v>22</v>
      </c>
      <c r="K1" s="72"/>
      <c r="L1" s="73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74" t="s">
        <v>23</v>
      </c>
      <c r="K2" s="75"/>
      <c r="L2" s="76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77" t="s">
        <v>24</v>
      </c>
      <c r="K3" s="78"/>
      <c r="L3" s="79"/>
    </row>
    <row r="4" spans="1:13" ht="15.75" x14ac:dyDescent="0.25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18" x14ac:dyDescent="0.25">
      <c r="A5" s="89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39"/>
    </row>
    <row r="6" spans="1:13" ht="18" x14ac:dyDescent="0.25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39"/>
    </row>
    <row r="7" spans="1:13" ht="15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3" ht="15" x14ac:dyDescent="0.2">
      <c r="A8" s="67" t="s">
        <v>17</v>
      </c>
      <c r="B8" s="68"/>
      <c r="C8" s="95" t="s">
        <v>52</v>
      </c>
      <c r="D8" s="95"/>
      <c r="E8" s="95"/>
      <c r="F8" s="95"/>
      <c r="G8" s="95"/>
      <c r="H8" s="95"/>
      <c r="I8" s="95"/>
      <c r="J8" s="96" t="s">
        <v>53</v>
      </c>
      <c r="K8" s="96"/>
      <c r="L8" s="97"/>
    </row>
    <row r="9" spans="1:13" ht="15" x14ac:dyDescent="0.2">
      <c r="A9" s="7"/>
      <c r="B9" s="8"/>
      <c r="C9" s="8"/>
      <c r="D9" s="9" t="s">
        <v>28</v>
      </c>
      <c r="E9" s="8"/>
      <c r="F9" s="10"/>
      <c r="G9" s="8"/>
      <c r="H9" s="8"/>
      <c r="I9" s="8"/>
      <c r="J9" s="98" t="s">
        <v>29</v>
      </c>
      <c r="K9" s="98"/>
      <c r="L9" s="99"/>
    </row>
    <row r="10" spans="1:13" ht="15" x14ac:dyDescent="0.2">
      <c r="A10" s="12" t="s">
        <v>21</v>
      </c>
      <c r="B10" s="6"/>
      <c r="C10" s="81" t="s">
        <v>30</v>
      </c>
      <c r="D10" s="81"/>
      <c r="E10" s="81"/>
      <c r="F10" s="81"/>
      <c r="G10" s="81"/>
      <c r="H10" s="81"/>
      <c r="I10" s="81"/>
      <c r="J10" s="81"/>
      <c r="K10" s="81"/>
      <c r="L10" s="13"/>
    </row>
    <row r="11" spans="1:13" x14ac:dyDescent="0.2">
      <c r="A11" s="14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1"/>
    </row>
    <row r="12" spans="1:13" ht="15" x14ac:dyDescent="0.2">
      <c r="A12" s="15"/>
      <c r="B12" s="6"/>
      <c r="C12" s="16"/>
      <c r="D12" s="6"/>
      <c r="E12" s="6"/>
      <c r="F12" s="6"/>
      <c r="G12" s="6"/>
      <c r="H12" s="6"/>
      <c r="I12" s="6"/>
      <c r="J12" s="6"/>
      <c r="K12" s="6"/>
      <c r="L12" s="13"/>
    </row>
    <row r="13" spans="1:13" ht="15" x14ac:dyDescent="0.2">
      <c r="A13" s="82" t="s">
        <v>31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</row>
    <row r="14" spans="1:13" x14ac:dyDescent="0.2">
      <c r="A14" s="85" t="s">
        <v>0</v>
      </c>
      <c r="B14" s="85" t="s">
        <v>1</v>
      </c>
      <c r="C14" s="85" t="s">
        <v>32</v>
      </c>
      <c r="D14" s="85" t="s">
        <v>26</v>
      </c>
      <c r="E14" s="87" t="s">
        <v>2</v>
      </c>
      <c r="F14" s="87" t="s">
        <v>3</v>
      </c>
      <c r="G14" s="87" t="s">
        <v>4</v>
      </c>
      <c r="H14" s="85" t="s">
        <v>5</v>
      </c>
      <c r="I14" s="105" t="s">
        <v>6</v>
      </c>
      <c r="J14" s="105"/>
      <c r="K14" s="106" t="s">
        <v>7</v>
      </c>
      <c r="L14" s="107"/>
    </row>
    <row r="15" spans="1:13" ht="22.5" x14ac:dyDescent="0.2">
      <c r="A15" s="86"/>
      <c r="B15" s="86"/>
      <c r="C15" s="86"/>
      <c r="D15" s="86"/>
      <c r="E15" s="87"/>
      <c r="F15" s="87"/>
      <c r="G15" s="87"/>
      <c r="H15" s="86"/>
      <c r="I15" s="17" t="s">
        <v>8</v>
      </c>
      <c r="J15" s="17" t="s">
        <v>9</v>
      </c>
      <c r="K15" s="18" t="s">
        <v>10</v>
      </c>
      <c r="L15" s="18" t="s">
        <v>11</v>
      </c>
    </row>
    <row r="16" spans="1:13" x14ac:dyDescent="0.2">
      <c r="A16" s="19"/>
      <c r="B16" s="80" t="s">
        <v>12</v>
      </c>
      <c r="C16" s="80"/>
      <c r="D16" s="80"/>
      <c r="E16" s="80"/>
      <c r="F16" s="80"/>
      <c r="G16" s="80"/>
      <c r="H16" s="19"/>
      <c r="I16" s="20"/>
      <c r="J16" s="19"/>
      <c r="K16" s="19"/>
      <c r="L16" s="19"/>
    </row>
    <row r="17" spans="1:12" x14ac:dyDescent="0.2">
      <c r="A17" s="21" t="s">
        <v>27</v>
      </c>
      <c r="B17" s="21" t="s">
        <v>27</v>
      </c>
      <c r="C17" s="21" t="s">
        <v>27</v>
      </c>
      <c r="D17" s="21" t="s">
        <v>27</v>
      </c>
      <c r="E17" s="21" t="s">
        <v>27</v>
      </c>
      <c r="F17" s="21" t="s">
        <v>27</v>
      </c>
      <c r="G17" s="21" t="s">
        <v>27</v>
      </c>
      <c r="H17" s="21" t="s">
        <v>27</v>
      </c>
      <c r="I17" s="21" t="s">
        <v>27</v>
      </c>
      <c r="J17" s="21" t="s">
        <v>27</v>
      </c>
      <c r="K17" s="21" t="s">
        <v>27</v>
      </c>
      <c r="L17" s="21" t="s">
        <v>27</v>
      </c>
    </row>
    <row r="18" spans="1:12" x14ac:dyDescent="0.2">
      <c r="A18" s="19"/>
      <c r="B18" s="22" t="s">
        <v>13</v>
      </c>
      <c r="C18" s="19"/>
      <c r="D18" s="19"/>
      <c r="E18" s="19"/>
      <c r="F18" s="19"/>
      <c r="G18" s="19"/>
      <c r="H18" s="23">
        <f>SUM(H17:H17)</f>
        <v>0</v>
      </c>
      <c r="I18" s="23">
        <f>SUM(I17:I17)</f>
        <v>0</v>
      </c>
      <c r="J18" s="23">
        <f>SUM(J17:J17)</f>
        <v>0</v>
      </c>
      <c r="K18" s="23">
        <f>SUM(K17:K17)</f>
        <v>0</v>
      </c>
      <c r="L18" s="23">
        <f>SUM(L17:L17)</f>
        <v>0</v>
      </c>
    </row>
    <row r="19" spans="1:12" x14ac:dyDescent="0.2">
      <c r="A19" s="19"/>
      <c r="B19" s="80" t="s">
        <v>14</v>
      </c>
      <c r="C19" s="80"/>
      <c r="D19" s="80"/>
      <c r="E19" s="80"/>
      <c r="F19" s="80"/>
      <c r="G19" s="80"/>
      <c r="H19" s="19"/>
      <c r="I19" s="19"/>
      <c r="J19" s="19"/>
      <c r="K19" s="19"/>
      <c r="L19" s="19"/>
    </row>
    <row r="20" spans="1:12" x14ac:dyDescent="0.2">
      <c r="A20" s="59"/>
      <c r="B20" s="63" t="s">
        <v>35</v>
      </c>
      <c r="C20" s="60">
        <v>3</v>
      </c>
      <c r="D20" s="60" t="s">
        <v>47</v>
      </c>
      <c r="E20" s="60" t="s">
        <v>34</v>
      </c>
      <c r="F20" s="21">
        <v>13</v>
      </c>
      <c r="G20" s="21">
        <v>28</v>
      </c>
      <c r="H20" s="62">
        <v>10.7</v>
      </c>
      <c r="I20" s="21">
        <v>71</v>
      </c>
      <c r="J20" s="21">
        <v>59</v>
      </c>
      <c r="K20" s="25">
        <f t="shared" ref="K20:K28" si="0">H20</f>
        <v>10.7</v>
      </c>
      <c r="L20" s="59"/>
    </row>
    <row r="21" spans="1:12" x14ac:dyDescent="0.2">
      <c r="A21" s="65"/>
      <c r="B21" s="66"/>
      <c r="C21" s="66">
        <v>3</v>
      </c>
      <c r="D21" s="66" t="s">
        <v>47</v>
      </c>
      <c r="E21" s="66" t="s">
        <v>40</v>
      </c>
      <c r="F21" s="21">
        <v>10</v>
      </c>
      <c r="G21" s="21">
        <v>15</v>
      </c>
      <c r="H21" s="62">
        <v>21.6</v>
      </c>
      <c r="I21" s="21">
        <v>177</v>
      </c>
      <c r="J21" s="21">
        <v>11</v>
      </c>
      <c r="K21" s="25">
        <v>21.6</v>
      </c>
      <c r="L21" s="65"/>
    </row>
    <row r="22" spans="1:12" x14ac:dyDescent="0.2">
      <c r="A22" s="59"/>
      <c r="B22" s="59"/>
      <c r="C22" s="60">
        <v>3</v>
      </c>
      <c r="D22" s="60" t="s">
        <v>47</v>
      </c>
      <c r="E22" s="60" t="s">
        <v>34</v>
      </c>
      <c r="F22" s="21">
        <v>18</v>
      </c>
      <c r="G22" s="21">
        <v>4</v>
      </c>
      <c r="H22" s="62">
        <v>5</v>
      </c>
      <c r="I22" s="21">
        <v>35</v>
      </c>
      <c r="J22" s="21">
        <v>29</v>
      </c>
      <c r="K22" s="25">
        <f t="shared" si="0"/>
        <v>5</v>
      </c>
      <c r="L22" s="59"/>
    </row>
    <row r="23" spans="1:12" x14ac:dyDescent="0.2">
      <c r="A23" s="65"/>
      <c r="B23" s="65"/>
      <c r="C23" s="66">
        <v>3</v>
      </c>
      <c r="D23" s="66" t="s">
        <v>47</v>
      </c>
      <c r="E23" s="66" t="s">
        <v>40</v>
      </c>
      <c r="F23" s="21">
        <v>43</v>
      </c>
      <c r="G23" s="21">
        <v>18</v>
      </c>
      <c r="H23" s="62">
        <v>8.6999999999999993</v>
      </c>
      <c r="I23" s="21">
        <v>93</v>
      </c>
      <c r="J23" s="21">
        <v>5</v>
      </c>
      <c r="K23" s="25">
        <v>8.6999999999999993</v>
      </c>
      <c r="L23" s="65"/>
    </row>
    <row r="24" spans="1:12" x14ac:dyDescent="0.2">
      <c r="A24" s="59"/>
      <c r="B24" s="59"/>
      <c r="C24" s="60">
        <v>3</v>
      </c>
      <c r="D24" s="60" t="s">
        <v>47</v>
      </c>
      <c r="E24" s="60" t="s">
        <v>34</v>
      </c>
      <c r="F24" s="21">
        <v>47</v>
      </c>
      <c r="G24" s="21">
        <v>4</v>
      </c>
      <c r="H24" s="21">
        <v>7.6</v>
      </c>
      <c r="I24" s="21">
        <v>79</v>
      </c>
      <c r="J24" s="21">
        <v>66</v>
      </c>
      <c r="K24" s="25">
        <f t="shared" si="0"/>
        <v>7.6</v>
      </c>
      <c r="L24" s="59"/>
    </row>
    <row r="25" spans="1:12" x14ac:dyDescent="0.2">
      <c r="A25" s="59"/>
      <c r="B25" s="63" t="s">
        <v>33</v>
      </c>
      <c r="C25" s="60">
        <v>3</v>
      </c>
      <c r="D25" s="60" t="s">
        <v>47</v>
      </c>
      <c r="E25" s="63" t="s">
        <v>40</v>
      </c>
      <c r="F25" s="21">
        <v>4</v>
      </c>
      <c r="G25" s="21">
        <v>5</v>
      </c>
      <c r="H25" s="21">
        <v>3.5</v>
      </c>
      <c r="I25" s="21">
        <v>34</v>
      </c>
      <c r="J25" s="21">
        <v>0</v>
      </c>
      <c r="K25" s="25">
        <f t="shared" si="0"/>
        <v>3.5</v>
      </c>
      <c r="L25" s="59"/>
    </row>
    <row r="26" spans="1:12" x14ac:dyDescent="0.2">
      <c r="A26" s="59"/>
      <c r="B26" s="59"/>
      <c r="C26" s="60">
        <v>3</v>
      </c>
      <c r="D26" s="60" t="s">
        <v>47</v>
      </c>
      <c r="E26" s="63" t="s">
        <v>40</v>
      </c>
      <c r="F26" s="21">
        <v>5</v>
      </c>
      <c r="G26" s="21">
        <v>1</v>
      </c>
      <c r="H26" s="21">
        <v>10.5</v>
      </c>
      <c r="I26" s="21">
        <v>115</v>
      </c>
      <c r="J26" s="21">
        <v>0</v>
      </c>
      <c r="K26" s="25">
        <f t="shared" si="0"/>
        <v>10.5</v>
      </c>
      <c r="L26" s="59"/>
    </row>
    <row r="27" spans="1:12" x14ac:dyDescent="0.2">
      <c r="A27" s="64"/>
      <c r="B27" s="63" t="s">
        <v>44</v>
      </c>
      <c r="C27" s="63">
        <v>3</v>
      </c>
      <c r="D27" s="63" t="s">
        <v>47</v>
      </c>
      <c r="E27" s="63" t="s">
        <v>34</v>
      </c>
      <c r="F27" s="21">
        <v>49</v>
      </c>
      <c r="G27" s="21">
        <v>6</v>
      </c>
      <c r="H27" s="21">
        <v>10.199999999999999</v>
      </c>
      <c r="I27" s="21">
        <v>182</v>
      </c>
      <c r="J27" s="21">
        <v>151</v>
      </c>
      <c r="K27" s="25">
        <f t="shared" si="0"/>
        <v>10.199999999999999</v>
      </c>
      <c r="L27" s="64"/>
    </row>
    <row r="28" spans="1:12" x14ac:dyDescent="0.2">
      <c r="A28" s="59"/>
      <c r="B28" s="60"/>
      <c r="C28" s="60">
        <v>3</v>
      </c>
      <c r="D28" s="60" t="s">
        <v>47</v>
      </c>
      <c r="E28" s="63" t="s">
        <v>34</v>
      </c>
      <c r="F28" s="21">
        <v>50</v>
      </c>
      <c r="G28" s="21">
        <v>7</v>
      </c>
      <c r="H28" s="21">
        <v>4.2</v>
      </c>
      <c r="I28" s="21">
        <v>36</v>
      </c>
      <c r="J28" s="21">
        <v>30</v>
      </c>
      <c r="K28" s="25">
        <f t="shared" si="0"/>
        <v>4.2</v>
      </c>
      <c r="L28" s="59"/>
    </row>
    <row r="29" spans="1:12" x14ac:dyDescent="0.2">
      <c r="A29" s="59"/>
      <c r="B29" s="26" t="s">
        <v>48</v>
      </c>
      <c r="C29" s="59"/>
      <c r="D29" s="59"/>
      <c r="E29" s="59"/>
      <c r="F29" s="59"/>
      <c r="G29" s="59"/>
      <c r="H29" s="69">
        <f>SUM(H20:H28)</f>
        <v>82</v>
      </c>
      <c r="I29" s="70">
        <f t="shared" ref="I29:K29" si="1">SUM(I20:I28)</f>
        <v>822</v>
      </c>
      <c r="J29" s="70">
        <f t="shared" si="1"/>
        <v>351</v>
      </c>
      <c r="K29" s="69">
        <f t="shared" si="1"/>
        <v>82</v>
      </c>
      <c r="L29" s="59"/>
    </row>
    <row r="30" spans="1:12" x14ac:dyDescent="0.2">
      <c r="A30" s="24"/>
      <c r="B30" s="24" t="s">
        <v>35</v>
      </c>
      <c r="C30" s="24">
        <v>3</v>
      </c>
      <c r="D30" s="24" t="s">
        <v>36</v>
      </c>
      <c r="E30" s="43" t="s">
        <v>34</v>
      </c>
      <c r="F30" s="24">
        <v>42</v>
      </c>
      <c r="G30" s="24">
        <v>19</v>
      </c>
      <c r="H30" s="25">
        <v>7.6</v>
      </c>
      <c r="I30" s="24">
        <v>162</v>
      </c>
      <c r="J30" s="24">
        <v>135</v>
      </c>
      <c r="K30" s="25">
        <f>H30</f>
        <v>7.6</v>
      </c>
      <c r="L30" s="27"/>
    </row>
    <row r="31" spans="1:12" x14ac:dyDescent="0.2">
      <c r="A31" s="43"/>
      <c r="B31" s="43"/>
      <c r="C31" s="43">
        <v>3</v>
      </c>
      <c r="D31" s="43" t="s">
        <v>36</v>
      </c>
      <c r="E31" s="63" t="s">
        <v>34</v>
      </c>
      <c r="F31" s="43">
        <v>50</v>
      </c>
      <c r="G31" s="43">
        <v>27</v>
      </c>
      <c r="H31" s="25">
        <v>2.2999999999999998</v>
      </c>
      <c r="I31" s="43">
        <v>76</v>
      </c>
      <c r="J31" s="43">
        <v>63</v>
      </c>
      <c r="K31" s="25">
        <f>H31</f>
        <v>2.2999999999999998</v>
      </c>
      <c r="L31" s="27"/>
    </row>
    <row r="32" spans="1:12" x14ac:dyDescent="0.2">
      <c r="A32" s="43"/>
      <c r="B32" s="24" t="s">
        <v>38</v>
      </c>
      <c r="C32" s="43">
        <v>3</v>
      </c>
      <c r="D32" s="43" t="s">
        <v>36</v>
      </c>
      <c r="E32" s="63" t="s">
        <v>45</v>
      </c>
      <c r="F32" s="43">
        <v>12</v>
      </c>
      <c r="G32" s="43">
        <v>5</v>
      </c>
      <c r="H32" s="25">
        <v>3.3</v>
      </c>
      <c r="I32" s="43">
        <v>92</v>
      </c>
      <c r="J32" s="43">
        <v>76</v>
      </c>
      <c r="K32" s="25">
        <f>H32</f>
        <v>3.3</v>
      </c>
      <c r="L32" s="27"/>
    </row>
    <row r="33" spans="1:12" x14ac:dyDescent="0.2">
      <c r="A33" s="43"/>
      <c r="B33" s="43"/>
      <c r="C33" s="43">
        <v>3</v>
      </c>
      <c r="D33" s="43" t="s">
        <v>36</v>
      </c>
      <c r="E33" s="63" t="s">
        <v>34</v>
      </c>
      <c r="F33" s="43">
        <v>18</v>
      </c>
      <c r="G33" s="43">
        <v>7</v>
      </c>
      <c r="H33" s="25">
        <v>22</v>
      </c>
      <c r="I33" s="43">
        <v>156</v>
      </c>
      <c r="J33" s="43">
        <v>127</v>
      </c>
      <c r="K33" s="25">
        <f t="shared" ref="K33:K34" si="2">H33</f>
        <v>22</v>
      </c>
      <c r="L33" s="27"/>
    </row>
    <row r="34" spans="1:12" x14ac:dyDescent="0.2">
      <c r="A34" s="24"/>
      <c r="B34" s="26"/>
      <c r="C34" s="24">
        <v>3</v>
      </c>
      <c r="D34" s="24" t="s">
        <v>36</v>
      </c>
      <c r="E34" s="63" t="s">
        <v>45</v>
      </c>
      <c r="F34" s="24">
        <v>26</v>
      </c>
      <c r="G34" s="24">
        <v>1</v>
      </c>
      <c r="H34" s="25">
        <v>3.4</v>
      </c>
      <c r="I34" s="24">
        <v>32</v>
      </c>
      <c r="J34" s="24">
        <v>26</v>
      </c>
      <c r="K34" s="25">
        <f t="shared" si="2"/>
        <v>3.4</v>
      </c>
      <c r="L34" s="27"/>
    </row>
    <row r="35" spans="1:12" x14ac:dyDescent="0.2">
      <c r="A35" s="48"/>
      <c r="C35" s="24">
        <v>3</v>
      </c>
      <c r="D35" s="24" t="s">
        <v>36</v>
      </c>
      <c r="E35" s="63" t="s">
        <v>34</v>
      </c>
      <c r="F35" s="24">
        <v>29</v>
      </c>
      <c r="G35" s="24">
        <v>1</v>
      </c>
      <c r="H35" s="25">
        <v>12</v>
      </c>
      <c r="I35" s="24">
        <v>80</v>
      </c>
      <c r="J35" s="24">
        <v>65</v>
      </c>
      <c r="K35" s="25">
        <f t="shared" ref="K35:K62" si="3">H35</f>
        <v>12</v>
      </c>
      <c r="L35" s="27"/>
    </row>
    <row r="36" spans="1:12" x14ac:dyDescent="0.2">
      <c r="A36" s="54"/>
      <c r="B36" s="54"/>
      <c r="C36" s="54">
        <v>3</v>
      </c>
      <c r="D36" s="54" t="s">
        <v>36</v>
      </c>
      <c r="E36" s="63" t="s">
        <v>45</v>
      </c>
      <c r="F36" s="54">
        <v>29</v>
      </c>
      <c r="G36" s="54">
        <v>10</v>
      </c>
      <c r="H36" s="25">
        <v>1.1000000000000001</v>
      </c>
      <c r="I36" s="54">
        <v>26</v>
      </c>
      <c r="J36" s="54">
        <v>22</v>
      </c>
      <c r="K36" s="25">
        <f t="shared" si="3"/>
        <v>1.1000000000000001</v>
      </c>
      <c r="L36" s="27"/>
    </row>
    <row r="37" spans="1:12" x14ac:dyDescent="0.2">
      <c r="A37" s="54"/>
      <c r="B37" s="54"/>
      <c r="C37" s="54">
        <v>3</v>
      </c>
      <c r="D37" s="54" t="s">
        <v>36</v>
      </c>
      <c r="E37" s="63" t="s">
        <v>45</v>
      </c>
      <c r="F37" s="54">
        <v>29</v>
      </c>
      <c r="G37" s="54">
        <v>21</v>
      </c>
      <c r="H37" s="25">
        <v>13.4</v>
      </c>
      <c r="I37" s="54">
        <v>281</v>
      </c>
      <c r="J37" s="54">
        <v>228</v>
      </c>
      <c r="K37" s="25">
        <f t="shared" si="3"/>
        <v>13.4</v>
      </c>
      <c r="L37" s="27"/>
    </row>
    <row r="38" spans="1:12" x14ac:dyDescent="0.2">
      <c r="A38" s="54"/>
      <c r="B38" s="54"/>
      <c r="C38" s="54">
        <v>3</v>
      </c>
      <c r="D38" s="54" t="s">
        <v>36</v>
      </c>
      <c r="E38" s="63" t="s">
        <v>45</v>
      </c>
      <c r="F38" s="54">
        <v>29</v>
      </c>
      <c r="G38" s="54">
        <v>30</v>
      </c>
      <c r="H38" s="25">
        <v>3.4</v>
      </c>
      <c r="I38" s="54">
        <v>96</v>
      </c>
      <c r="J38" s="54">
        <v>78</v>
      </c>
      <c r="K38" s="25">
        <f t="shared" si="3"/>
        <v>3.4</v>
      </c>
      <c r="L38" s="27"/>
    </row>
    <row r="39" spans="1:12" x14ac:dyDescent="0.2">
      <c r="A39" s="54"/>
      <c r="B39" s="54"/>
      <c r="C39" s="54">
        <v>3</v>
      </c>
      <c r="D39" s="54" t="s">
        <v>36</v>
      </c>
      <c r="E39" s="63" t="s">
        <v>34</v>
      </c>
      <c r="F39" s="54">
        <v>29</v>
      </c>
      <c r="G39" s="54">
        <v>40</v>
      </c>
      <c r="H39" s="25">
        <v>0.7</v>
      </c>
      <c r="I39" s="54">
        <v>19</v>
      </c>
      <c r="J39" s="54">
        <v>16</v>
      </c>
      <c r="K39" s="25">
        <f t="shared" si="3"/>
        <v>0.7</v>
      </c>
      <c r="L39" s="27"/>
    </row>
    <row r="40" spans="1:12" x14ac:dyDescent="0.2">
      <c r="A40" s="54"/>
      <c r="B40" s="54"/>
      <c r="C40" s="54">
        <v>3</v>
      </c>
      <c r="D40" s="54" t="s">
        <v>36</v>
      </c>
      <c r="E40" s="63" t="s">
        <v>45</v>
      </c>
      <c r="F40" s="54">
        <v>31</v>
      </c>
      <c r="G40" s="54">
        <v>4</v>
      </c>
      <c r="H40" s="25">
        <v>0.3</v>
      </c>
      <c r="I40" s="54">
        <v>1</v>
      </c>
      <c r="J40" s="54">
        <v>1</v>
      </c>
      <c r="K40" s="25">
        <f t="shared" si="3"/>
        <v>0.3</v>
      </c>
      <c r="L40" s="27"/>
    </row>
    <row r="41" spans="1:12" x14ac:dyDescent="0.2">
      <c r="A41" s="54"/>
      <c r="B41" s="54"/>
      <c r="C41" s="54">
        <v>3</v>
      </c>
      <c r="D41" s="54" t="s">
        <v>36</v>
      </c>
      <c r="E41" s="63" t="s">
        <v>45</v>
      </c>
      <c r="F41" s="54">
        <v>31</v>
      </c>
      <c r="G41" s="54">
        <v>15</v>
      </c>
      <c r="H41" s="25">
        <v>0.6</v>
      </c>
      <c r="I41" s="54">
        <v>4</v>
      </c>
      <c r="J41" s="54">
        <v>4</v>
      </c>
      <c r="K41" s="25">
        <f t="shared" si="3"/>
        <v>0.6</v>
      </c>
      <c r="L41" s="27"/>
    </row>
    <row r="42" spans="1:12" x14ac:dyDescent="0.2">
      <c r="A42" s="54"/>
      <c r="B42" s="54"/>
      <c r="C42" s="54">
        <v>3</v>
      </c>
      <c r="D42" s="54" t="s">
        <v>36</v>
      </c>
      <c r="E42" s="63" t="s">
        <v>45</v>
      </c>
      <c r="F42" s="54">
        <v>31</v>
      </c>
      <c r="G42" s="54">
        <v>18</v>
      </c>
      <c r="H42" s="25">
        <v>3.7</v>
      </c>
      <c r="I42" s="54">
        <v>62</v>
      </c>
      <c r="J42" s="54">
        <v>50</v>
      </c>
      <c r="K42" s="25">
        <f t="shared" si="3"/>
        <v>3.7</v>
      </c>
      <c r="L42" s="27"/>
    </row>
    <row r="43" spans="1:12" x14ac:dyDescent="0.2">
      <c r="A43" s="54"/>
      <c r="B43" s="54"/>
      <c r="C43" s="54">
        <v>3</v>
      </c>
      <c r="D43" s="54" t="s">
        <v>36</v>
      </c>
      <c r="E43" s="63" t="s">
        <v>45</v>
      </c>
      <c r="F43" s="54">
        <v>31</v>
      </c>
      <c r="G43" s="54">
        <v>24</v>
      </c>
      <c r="H43" s="25">
        <v>1</v>
      </c>
      <c r="I43" s="54">
        <v>22</v>
      </c>
      <c r="J43" s="54">
        <v>18</v>
      </c>
      <c r="K43" s="25">
        <f t="shared" si="3"/>
        <v>1</v>
      </c>
      <c r="L43" s="27"/>
    </row>
    <row r="44" spans="1:12" x14ac:dyDescent="0.2">
      <c r="A44" s="54"/>
      <c r="B44" s="54"/>
      <c r="C44" s="54">
        <v>3</v>
      </c>
      <c r="D44" s="54" t="s">
        <v>36</v>
      </c>
      <c r="E44" s="63" t="s">
        <v>45</v>
      </c>
      <c r="F44" s="54">
        <v>31</v>
      </c>
      <c r="G44" s="54">
        <v>27</v>
      </c>
      <c r="H44" s="25">
        <v>2.2000000000000002</v>
      </c>
      <c r="I44" s="54">
        <v>75</v>
      </c>
      <c r="J44" s="54">
        <v>62</v>
      </c>
      <c r="K44" s="25">
        <f t="shared" si="3"/>
        <v>2.2000000000000002</v>
      </c>
      <c r="L44" s="27"/>
    </row>
    <row r="45" spans="1:12" x14ac:dyDescent="0.2">
      <c r="A45" s="54"/>
      <c r="B45" s="54"/>
      <c r="C45" s="54">
        <v>3</v>
      </c>
      <c r="D45" s="54" t="s">
        <v>36</v>
      </c>
      <c r="E45" s="63" t="s">
        <v>45</v>
      </c>
      <c r="F45" s="54">
        <v>31</v>
      </c>
      <c r="G45" s="54">
        <v>32</v>
      </c>
      <c r="H45" s="25">
        <v>2.2999999999999998</v>
      </c>
      <c r="I45" s="54">
        <v>44</v>
      </c>
      <c r="J45" s="54">
        <v>37</v>
      </c>
      <c r="K45" s="25">
        <f t="shared" si="3"/>
        <v>2.2999999999999998</v>
      </c>
      <c r="L45" s="27"/>
    </row>
    <row r="46" spans="1:12" x14ac:dyDescent="0.2">
      <c r="A46" s="48"/>
      <c r="B46" s="26"/>
      <c r="C46" s="24">
        <v>3</v>
      </c>
      <c r="D46" s="24" t="s">
        <v>36</v>
      </c>
      <c r="E46" s="63" t="s">
        <v>34</v>
      </c>
      <c r="F46" s="24">
        <v>31</v>
      </c>
      <c r="G46" s="24">
        <v>33</v>
      </c>
      <c r="H46" s="25">
        <v>0.6</v>
      </c>
      <c r="I46" s="24">
        <v>7</v>
      </c>
      <c r="J46" s="24">
        <v>5</v>
      </c>
      <c r="K46" s="25">
        <f t="shared" si="3"/>
        <v>0.6</v>
      </c>
      <c r="L46" s="27"/>
    </row>
    <row r="47" spans="1:12" x14ac:dyDescent="0.2">
      <c r="A47" s="61"/>
      <c r="B47" s="26"/>
      <c r="C47" s="61">
        <v>3</v>
      </c>
      <c r="D47" s="61" t="s">
        <v>36</v>
      </c>
      <c r="E47" s="63" t="s">
        <v>34</v>
      </c>
      <c r="F47" s="61">
        <v>31</v>
      </c>
      <c r="G47" s="61">
        <v>36</v>
      </c>
      <c r="H47" s="25">
        <v>0.6</v>
      </c>
      <c r="I47" s="61">
        <v>16</v>
      </c>
      <c r="J47" s="61">
        <v>13</v>
      </c>
      <c r="K47" s="25">
        <f t="shared" si="3"/>
        <v>0.6</v>
      </c>
      <c r="L47" s="27"/>
    </row>
    <row r="48" spans="1:12" x14ac:dyDescent="0.2">
      <c r="A48" s="61"/>
      <c r="B48" s="26"/>
      <c r="C48" s="61">
        <v>3</v>
      </c>
      <c r="D48" s="61" t="s">
        <v>36</v>
      </c>
      <c r="E48" s="63" t="s">
        <v>45</v>
      </c>
      <c r="F48" s="61">
        <v>31</v>
      </c>
      <c r="G48" s="61">
        <v>40</v>
      </c>
      <c r="H48" s="25">
        <v>2.8</v>
      </c>
      <c r="I48" s="61">
        <v>53</v>
      </c>
      <c r="J48" s="61">
        <v>43</v>
      </c>
      <c r="K48" s="25">
        <f t="shared" si="3"/>
        <v>2.8</v>
      </c>
      <c r="L48" s="27"/>
    </row>
    <row r="49" spans="1:12" x14ac:dyDescent="0.2">
      <c r="A49" s="61"/>
      <c r="B49" s="26"/>
      <c r="C49" s="61">
        <v>3</v>
      </c>
      <c r="D49" s="61" t="s">
        <v>36</v>
      </c>
      <c r="E49" s="63" t="s">
        <v>45</v>
      </c>
      <c r="F49" s="61">
        <v>34</v>
      </c>
      <c r="G49" s="61">
        <v>2</v>
      </c>
      <c r="H49" s="25">
        <v>24.5</v>
      </c>
      <c r="I49" s="61">
        <v>240</v>
      </c>
      <c r="J49" s="61">
        <v>177</v>
      </c>
      <c r="K49" s="25">
        <f t="shared" si="3"/>
        <v>24.5</v>
      </c>
      <c r="L49" s="27"/>
    </row>
    <row r="50" spans="1:12" x14ac:dyDescent="0.2">
      <c r="A50" s="61"/>
      <c r="B50" s="26"/>
      <c r="C50" s="61">
        <v>3</v>
      </c>
      <c r="D50" s="61" t="s">
        <v>36</v>
      </c>
      <c r="E50" s="63" t="s">
        <v>34</v>
      </c>
      <c r="F50" s="61">
        <v>34</v>
      </c>
      <c r="G50" s="61">
        <v>4</v>
      </c>
      <c r="H50" s="25">
        <v>2.1</v>
      </c>
      <c r="I50" s="61">
        <v>52</v>
      </c>
      <c r="J50" s="61">
        <v>43</v>
      </c>
      <c r="K50" s="25">
        <f t="shared" si="3"/>
        <v>2.1</v>
      </c>
      <c r="L50" s="27"/>
    </row>
    <row r="51" spans="1:12" x14ac:dyDescent="0.2">
      <c r="A51" s="61"/>
      <c r="B51" s="63" t="s">
        <v>33</v>
      </c>
      <c r="C51" s="61">
        <v>3</v>
      </c>
      <c r="D51" s="61" t="s">
        <v>36</v>
      </c>
      <c r="E51" s="61" t="s">
        <v>45</v>
      </c>
      <c r="F51" s="61">
        <v>13</v>
      </c>
      <c r="G51" s="61">
        <v>5</v>
      </c>
      <c r="H51" s="25">
        <v>13.1</v>
      </c>
      <c r="I51" s="61">
        <v>41</v>
      </c>
      <c r="J51" s="61">
        <v>34</v>
      </c>
      <c r="K51" s="25">
        <f t="shared" si="3"/>
        <v>13.1</v>
      </c>
      <c r="L51" s="27"/>
    </row>
    <row r="52" spans="1:12" x14ac:dyDescent="0.2">
      <c r="A52" s="61"/>
      <c r="B52" s="26"/>
      <c r="C52" s="61">
        <v>3</v>
      </c>
      <c r="D52" s="61" t="s">
        <v>36</v>
      </c>
      <c r="E52" s="61" t="s">
        <v>45</v>
      </c>
      <c r="F52" s="61">
        <v>22</v>
      </c>
      <c r="G52" s="61">
        <v>1</v>
      </c>
      <c r="H52" s="25">
        <v>5.8</v>
      </c>
      <c r="I52" s="61">
        <v>56</v>
      </c>
      <c r="J52" s="61">
        <v>47</v>
      </c>
      <c r="K52" s="25">
        <f t="shared" si="3"/>
        <v>5.8</v>
      </c>
      <c r="L52" s="27"/>
    </row>
    <row r="53" spans="1:12" x14ac:dyDescent="0.2">
      <c r="A53" s="61"/>
      <c r="B53" s="26"/>
      <c r="C53" s="61">
        <v>3</v>
      </c>
      <c r="D53" s="61" t="s">
        <v>36</v>
      </c>
      <c r="E53" s="61" t="s">
        <v>45</v>
      </c>
      <c r="F53" s="61">
        <v>39</v>
      </c>
      <c r="G53" s="61">
        <v>25</v>
      </c>
      <c r="H53" s="25">
        <v>3.5</v>
      </c>
      <c r="I53" s="61">
        <v>58</v>
      </c>
      <c r="J53" s="61">
        <v>48</v>
      </c>
      <c r="K53" s="25">
        <f t="shared" si="3"/>
        <v>3.5</v>
      </c>
      <c r="L53" s="27"/>
    </row>
    <row r="54" spans="1:12" x14ac:dyDescent="0.2">
      <c r="A54" s="61"/>
      <c r="B54" s="26"/>
      <c r="C54" s="61">
        <v>3</v>
      </c>
      <c r="D54" s="61" t="s">
        <v>36</v>
      </c>
      <c r="E54" s="63" t="s">
        <v>45</v>
      </c>
      <c r="F54" s="61">
        <v>39</v>
      </c>
      <c r="G54" s="61">
        <v>36</v>
      </c>
      <c r="H54" s="25">
        <v>3.5</v>
      </c>
      <c r="I54" s="61">
        <v>40</v>
      </c>
      <c r="J54" s="61">
        <v>33</v>
      </c>
      <c r="K54" s="25">
        <f t="shared" si="3"/>
        <v>3.5</v>
      </c>
      <c r="L54" s="27"/>
    </row>
    <row r="55" spans="1:12" x14ac:dyDescent="0.2">
      <c r="A55" s="61"/>
      <c r="B55" s="26"/>
      <c r="C55" s="61">
        <v>3</v>
      </c>
      <c r="D55" s="61" t="s">
        <v>36</v>
      </c>
      <c r="E55" s="61" t="s">
        <v>45</v>
      </c>
      <c r="F55" s="61">
        <v>43</v>
      </c>
      <c r="G55" s="61">
        <v>8</v>
      </c>
      <c r="H55" s="25">
        <v>15</v>
      </c>
      <c r="I55" s="61">
        <v>137</v>
      </c>
      <c r="J55" s="61">
        <v>114</v>
      </c>
      <c r="K55" s="25">
        <f t="shared" si="3"/>
        <v>15</v>
      </c>
      <c r="L55" s="27"/>
    </row>
    <row r="56" spans="1:12" x14ac:dyDescent="0.2">
      <c r="A56" s="61"/>
      <c r="B56" s="43" t="s">
        <v>44</v>
      </c>
      <c r="C56" s="61">
        <v>3</v>
      </c>
      <c r="D56" s="61" t="s">
        <v>36</v>
      </c>
      <c r="E56" s="63" t="s">
        <v>34</v>
      </c>
      <c r="F56" s="61">
        <v>1</v>
      </c>
      <c r="G56" s="61">
        <v>2</v>
      </c>
      <c r="H56" s="25">
        <v>7.4</v>
      </c>
      <c r="I56" s="61">
        <v>124</v>
      </c>
      <c r="J56" s="61">
        <v>101</v>
      </c>
      <c r="K56" s="25">
        <f t="shared" si="3"/>
        <v>7.4</v>
      </c>
      <c r="L56" s="27"/>
    </row>
    <row r="57" spans="1:12" x14ac:dyDescent="0.2">
      <c r="A57" s="61"/>
      <c r="B57" s="26"/>
      <c r="C57" s="61">
        <v>3</v>
      </c>
      <c r="D57" s="61" t="s">
        <v>36</v>
      </c>
      <c r="E57" s="63" t="s">
        <v>45</v>
      </c>
      <c r="F57" s="61">
        <v>1</v>
      </c>
      <c r="G57" s="61">
        <v>18</v>
      </c>
      <c r="H57" s="25">
        <v>0.8</v>
      </c>
      <c r="I57" s="61">
        <v>21</v>
      </c>
      <c r="J57" s="61">
        <v>17</v>
      </c>
      <c r="K57" s="25">
        <f t="shared" si="3"/>
        <v>0.8</v>
      </c>
      <c r="L57" s="27"/>
    </row>
    <row r="58" spans="1:12" x14ac:dyDescent="0.2">
      <c r="A58" s="66"/>
      <c r="B58" s="26"/>
      <c r="C58" s="66">
        <v>3</v>
      </c>
      <c r="D58" s="66" t="s">
        <v>36</v>
      </c>
      <c r="E58" s="66" t="s">
        <v>45</v>
      </c>
      <c r="F58" s="66">
        <v>6</v>
      </c>
      <c r="G58" s="66">
        <v>12</v>
      </c>
      <c r="H58" s="25">
        <v>2.5</v>
      </c>
      <c r="I58" s="66">
        <v>14</v>
      </c>
      <c r="J58" s="66">
        <v>12</v>
      </c>
      <c r="K58" s="25">
        <f t="shared" si="3"/>
        <v>2.5</v>
      </c>
      <c r="L58" s="27"/>
    </row>
    <row r="59" spans="1:12" x14ac:dyDescent="0.2">
      <c r="A59" s="66"/>
      <c r="B59" s="26"/>
      <c r="C59" s="66">
        <v>3</v>
      </c>
      <c r="D59" s="66" t="s">
        <v>36</v>
      </c>
      <c r="E59" s="66" t="s">
        <v>45</v>
      </c>
      <c r="F59" s="66">
        <v>7</v>
      </c>
      <c r="G59" s="66">
        <v>29</v>
      </c>
      <c r="H59" s="25">
        <v>8.4</v>
      </c>
      <c r="I59" s="66">
        <v>48</v>
      </c>
      <c r="J59" s="66">
        <v>40</v>
      </c>
      <c r="K59" s="25">
        <f t="shared" si="3"/>
        <v>8.4</v>
      </c>
      <c r="L59" s="27"/>
    </row>
    <row r="60" spans="1:12" x14ac:dyDescent="0.2">
      <c r="A60" s="61"/>
      <c r="B60" s="26"/>
      <c r="C60" s="61">
        <v>3</v>
      </c>
      <c r="D60" s="61" t="s">
        <v>36</v>
      </c>
      <c r="E60" s="61" t="s">
        <v>34</v>
      </c>
      <c r="F60" s="61">
        <v>7</v>
      </c>
      <c r="G60" s="61">
        <v>14</v>
      </c>
      <c r="H60" s="25">
        <v>3.8</v>
      </c>
      <c r="I60" s="61">
        <v>109</v>
      </c>
      <c r="J60" s="61">
        <v>86</v>
      </c>
      <c r="K60" s="25">
        <f t="shared" si="3"/>
        <v>3.8</v>
      </c>
      <c r="L60" s="27"/>
    </row>
    <row r="61" spans="1:12" x14ac:dyDescent="0.2">
      <c r="A61" s="61"/>
      <c r="B61" s="26"/>
      <c r="C61" s="61">
        <v>3</v>
      </c>
      <c r="D61" s="61" t="s">
        <v>36</v>
      </c>
      <c r="E61" s="61" t="s">
        <v>34</v>
      </c>
      <c r="F61" s="61">
        <v>7</v>
      </c>
      <c r="G61" s="61">
        <v>20</v>
      </c>
      <c r="H61" s="25">
        <v>3.4</v>
      </c>
      <c r="I61" s="61">
        <v>123</v>
      </c>
      <c r="J61" s="61">
        <v>97</v>
      </c>
      <c r="K61" s="25">
        <f t="shared" si="3"/>
        <v>3.4</v>
      </c>
      <c r="L61" s="27"/>
    </row>
    <row r="62" spans="1:12" x14ac:dyDescent="0.2">
      <c r="A62" s="61"/>
      <c r="B62" s="26"/>
      <c r="C62" s="61">
        <v>3</v>
      </c>
      <c r="D62" s="61" t="s">
        <v>36</v>
      </c>
      <c r="E62" s="63" t="s">
        <v>45</v>
      </c>
      <c r="F62" s="61">
        <v>13</v>
      </c>
      <c r="G62" s="61">
        <v>2</v>
      </c>
      <c r="H62" s="25">
        <v>2.2000000000000002</v>
      </c>
      <c r="I62" s="61">
        <v>80</v>
      </c>
      <c r="J62" s="63">
        <v>65</v>
      </c>
      <c r="K62" s="25">
        <f t="shared" si="3"/>
        <v>2.2000000000000002</v>
      </c>
      <c r="L62" s="27"/>
    </row>
    <row r="63" spans="1:12" x14ac:dyDescent="0.2">
      <c r="A63" s="48"/>
      <c r="C63" s="43">
        <v>3</v>
      </c>
      <c r="D63" s="43" t="s">
        <v>36</v>
      </c>
      <c r="E63" s="61" t="s">
        <v>45</v>
      </c>
      <c r="F63" s="43">
        <v>13</v>
      </c>
      <c r="G63" s="43">
        <v>13</v>
      </c>
      <c r="H63" s="25">
        <v>6.3</v>
      </c>
      <c r="I63" s="43">
        <v>295</v>
      </c>
      <c r="J63" s="63">
        <v>234</v>
      </c>
      <c r="K63" s="25">
        <f t="shared" ref="K63:K73" si="4">H63</f>
        <v>6.3</v>
      </c>
      <c r="L63" s="43"/>
    </row>
    <row r="64" spans="1:12" x14ac:dyDescent="0.2">
      <c r="A64" s="61"/>
      <c r="B64" s="61"/>
      <c r="C64" s="61">
        <v>3</v>
      </c>
      <c r="D64" s="61" t="s">
        <v>36</v>
      </c>
      <c r="E64" s="63" t="s">
        <v>34</v>
      </c>
      <c r="F64" s="61">
        <v>14</v>
      </c>
      <c r="G64" s="61">
        <v>7</v>
      </c>
      <c r="H64" s="25">
        <v>3.1</v>
      </c>
      <c r="I64" s="61">
        <v>33</v>
      </c>
      <c r="J64" s="63">
        <v>26</v>
      </c>
      <c r="K64" s="25">
        <f t="shared" si="4"/>
        <v>3.1</v>
      </c>
      <c r="L64" s="61"/>
    </row>
    <row r="65" spans="1:12" x14ac:dyDescent="0.2">
      <c r="A65" s="61"/>
      <c r="B65" s="61"/>
      <c r="C65" s="61">
        <v>3</v>
      </c>
      <c r="D65" s="61" t="s">
        <v>36</v>
      </c>
      <c r="E65" s="61" t="s">
        <v>34</v>
      </c>
      <c r="F65" s="61">
        <v>15</v>
      </c>
      <c r="G65" s="61">
        <v>2</v>
      </c>
      <c r="H65" s="25">
        <v>8.4</v>
      </c>
      <c r="I65" s="61">
        <v>115</v>
      </c>
      <c r="J65" s="63">
        <v>94</v>
      </c>
      <c r="K65" s="25">
        <f t="shared" si="4"/>
        <v>8.4</v>
      </c>
      <c r="L65" s="61"/>
    </row>
    <row r="66" spans="1:12" x14ac:dyDescent="0.2">
      <c r="A66" s="61"/>
      <c r="B66" s="61"/>
      <c r="C66" s="61">
        <v>3</v>
      </c>
      <c r="D66" s="61" t="s">
        <v>36</v>
      </c>
      <c r="E66" s="63" t="s">
        <v>34</v>
      </c>
      <c r="F66" s="61">
        <v>16</v>
      </c>
      <c r="G66" s="61">
        <v>6</v>
      </c>
      <c r="H66" s="25">
        <v>1.5</v>
      </c>
      <c r="I66" s="61">
        <v>28</v>
      </c>
      <c r="J66" s="63">
        <v>23</v>
      </c>
      <c r="K66" s="25">
        <f t="shared" si="4"/>
        <v>1.5</v>
      </c>
      <c r="L66" s="61"/>
    </row>
    <row r="67" spans="1:12" x14ac:dyDescent="0.2">
      <c r="A67" s="61"/>
      <c r="B67" s="61"/>
      <c r="C67" s="61">
        <v>3</v>
      </c>
      <c r="D67" s="61" t="s">
        <v>36</v>
      </c>
      <c r="E67" s="63" t="s">
        <v>45</v>
      </c>
      <c r="F67" s="61">
        <v>22</v>
      </c>
      <c r="G67" s="61">
        <v>35</v>
      </c>
      <c r="H67" s="25">
        <v>11</v>
      </c>
      <c r="I67" s="61">
        <v>159</v>
      </c>
      <c r="J67" s="63">
        <v>127</v>
      </c>
      <c r="K67" s="25">
        <f t="shared" si="4"/>
        <v>11</v>
      </c>
      <c r="L67" s="61"/>
    </row>
    <row r="68" spans="1:12" x14ac:dyDescent="0.2">
      <c r="A68" s="61"/>
      <c r="B68" s="61"/>
      <c r="C68" s="61">
        <v>3</v>
      </c>
      <c r="D68" s="61" t="s">
        <v>36</v>
      </c>
      <c r="E68" s="61" t="s">
        <v>45</v>
      </c>
      <c r="F68" s="61">
        <v>29</v>
      </c>
      <c r="G68" s="61">
        <v>44</v>
      </c>
      <c r="H68" s="25">
        <v>6.7</v>
      </c>
      <c r="I68" s="61">
        <v>74</v>
      </c>
      <c r="J68" s="63">
        <v>62</v>
      </c>
      <c r="K68" s="25">
        <f t="shared" si="4"/>
        <v>6.7</v>
      </c>
      <c r="L68" s="61"/>
    </row>
    <row r="69" spans="1:12" x14ac:dyDescent="0.2">
      <c r="A69" s="61"/>
      <c r="B69" s="61"/>
      <c r="C69" s="61">
        <v>3</v>
      </c>
      <c r="D69" s="61" t="s">
        <v>36</v>
      </c>
      <c r="E69" s="61" t="s">
        <v>34</v>
      </c>
      <c r="F69" s="61">
        <v>30</v>
      </c>
      <c r="G69" s="61">
        <v>26</v>
      </c>
      <c r="H69" s="25">
        <v>3.7</v>
      </c>
      <c r="I69" s="61">
        <v>76</v>
      </c>
      <c r="J69" s="63">
        <v>48</v>
      </c>
      <c r="K69" s="25">
        <f t="shared" si="4"/>
        <v>3.7</v>
      </c>
      <c r="L69" s="61"/>
    </row>
    <row r="70" spans="1:12" x14ac:dyDescent="0.2">
      <c r="A70" s="56"/>
      <c r="B70" s="56"/>
      <c r="C70" s="56">
        <v>3</v>
      </c>
      <c r="D70" s="56" t="s">
        <v>36</v>
      </c>
      <c r="E70" s="61" t="s">
        <v>34</v>
      </c>
      <c r="F70" s="56">
        <v>33</v>
      </c>
      <c r="G70" s="56">
        <v>4</v>
      </c>
      <c r="H70" s="25">
        <v>4</v>
      </c>
      <c r="I70" s="56">
        <v>22</v>
      </c>
      <c r="J70" s="56">
        <v>18</v>
      </c>
      <c r="K70" s="25">
        <f t="shared" si="4"/>
        <v>4</v>
      </c>
      <c r="L70" s="56"/>
    </row>
    <row r="71" spans="1:12" x14ac:dyDescent="0.2">
      <c r="A71" s="66"/>
      <c r="B71" s="66"/>
      <c r="C71" s="66">
        <v>3</v>
      </c>
      <c r="D71" s="66" t="s">
        <v>36</v>
      </c>
      <c r="E71" s="66" t="s">
        <v>45</v>
      </c>
      <c r="F71" s="66">
        <v>37</v>
      </c>
      <c r="G71" s="66">
        <v>31</v>
      </c>
      <c r="H71" s="25">
        <v>5.3</v>
      </c>
      <c r="I71" s="66">
        <v>96</v>
      </c>
      <c r="J71" s="66">
        <v>80</v>
      </c>
      <c r="K71" s="25">
        <f t="shared" si="4"/>
        <v>5.3</v>
      </c>
      <c r="L71" s="66"/>
    </row>
    <row r="72" spans="1:12" x14ac:dyDescent="0.2">
      <c r="A72" s="54"/>
      <c r="B72" s="54"/>
      <c r="C72" s="54">
        <v>3</v>
      </c>
      <c r="D72" s="54" t="s">
        <v>36</v>
      </c>
      <c r="E72" s="61" t="s">
        <v>45</v>
      </c>
      <c r="F72" s="54">
        <v>45</v>
      </c>
      <c r="G72" s="54">
        <v>4</v>
      </c>
      <c r="H72" s="25">
        <v>18.5</v>
      </c>
      <c r="I72" s="54">
        <v>225</v>
      </c>
      <c r="J72" s="54">
        <v>188</v>
      </c>
      <c r="K72" s="25">
        <f t="shared" si="4"/>
        <v>18.5</v>
      </c>
      <c r="L72" s="54"/>
    </row>
    <row r="73" spans="1:12" x14ac:dyDescent="0.2">
      <c r="A73" s="43"/>
      <c r="B73" s="43"/>
      <c r="C73" s="43">
        <v>3</v>
      </c>
      <c r="D73" s="43" t="s">
        <v>36</v>
      </c>
      <c r="E73" s="63" t="s">
        <v>45</v>
      </c>
      <c r="F73" s="43">
        <v>46</v>
      </c>
      <c r="G73" s="43">
        <v>1</v>
      </c>
      <c r="H73" s="25">
        <v>1.6</v>
      </c>
      <c r="I73" s="43">
        <v>11</v>
      </c>
      <c r="J73" s="43">
        <v>10</v>
      </c>
      <c r="K73" s="25">
        <f t="shared" si="4"/>
        <v>1.6</v>
      </c>
      <c r="L73" s="43"/>
    </row>
    <row r="74" spans="1:12" x14ac:dyDescent="0.2">
      <c r="A74" s="54"/>
      <c r="B74" s="54"/>
      <c r="C74" s="54">
        <v>3</v>
      </c>
      <c r="D74" s="54" t="s">
        <v>36</v>
      </c>
      <c r="E74" s="61" t="s">
        <v>34</v>
      </c>
      <c r="F74" s="54">
        <v>46</v>
      </c>
      <c r="G74" s="54">
        <v>21</v>
      </c>
      <c r="H74" s="25">
        <v>1.1000000000000001</v>
      </c>
      <c r="I74" s="54">
        <v>6</v>
      </c>
      <c r="J74" s="54">
        <v>5</v>
      </c>
      <c r="K74" s="25">
        <f t="shared" ref="K74:K76" si="5">H74</f>
        <v>1.1000000000000001</v>
      </c>
      <c r="L74" s="54"/>
    </row>
    <row r="75" spans="1:12" x14ac:dyDescent="0.2">
      <c r="A75" s="54"/>
      <c r="B75" s="54"/>
      <c r="C75" s="54">
        <v>3</v>
      </c>
      <c r="D75" s="54" t="s">
        <v>36</v>
      </c>
      <c r="E75" s="61" t="s">
        <v>34</v>
      </c>
      <c r="F75" s="54">
        <v>46</v>
      </c>
      <c r="G75" s="54">
        <v>26</v>
      </c>
      <c r="H75" s="25">
        <v>5.2</v>
      </c>
      <c r="I75" s="54">
        <v>88</v>
      </c>
      <c r="J75" s="54">
        <v>71</v>
      </c>
      <c r="K75" s="25">
        <f t="shared" si="5"/>
        <v>5.2</v>
      </c>
      <c r="L75" s="54"/>
    </row>
    <row r="76" spans="1:12" x14ac:dyDescent="0.2">
      <c r="A76" s="61"/>
      <c r="B76" s="61"/>
      <c r="C76" s="61">
        <v>3</v>
      </c>
      <c r="D76" s="61" t="s">
        <v>36</v>
      </c>
      <c r="E76" s="61" t="s">
        <v>45</v>
      </c>
      <c r="F76" s="61">
        <v>46</v>
      </c>
      <c r="G76" s="61">
        <v>29</v>
      </c>
      <c r="H76" s="25">
        <v>9.3000000000000007</v>
      </c>
      <c r="I76" s="61">
        <v>103</v>
      </c>
      <c r="J76" s="61">
        <v>84</v>
      </c>
      <c r="K76" s="25">
        <f t="shared" si="5"/>
        <v>9.3000000000000007</v>
      </c>
      <c r="L76" s="61"/>
    </row>
    <row r="77" spans="1:12" x14ac:dyDescent="0.2">
      <c r="A77" s="24"/>
      <c r="B77" s="26" t="s">
        <v>37</v>
      </c>
      <c r="C77" s="24"/>
      <c r="D77" s="24"/>
      <c r="E77" s="24"/>
      <c r="F77" s="24"/>
      <c r="G77" s="24"/>
      <c r="H77" s="28">
        <f>SUM(H30:H76)</f>
        <v>265</v>
      </c>
      <c r="I77" s="29">
        <f>SUM(I30:I76)</f>
        <v>3778</v>
      </c>
      <c r="J77" s="29">
        <f>SUM(J30:J76)</f>
        <v>3053</v>
      </c>
      <c r="K77" s="28">
        <f>SUM(K30:K76)</f>
        <v>265</v>
      </c>
      <c r="L77" s="28">
        <f>SUM(L30:L76)</f>
        <v>0</v>
      </c>
    </row>
    <row r="78" spans="1:12" x14ac:dyDescent="0.2">
      <c r="A78" s="48"/>
      <c r="B78" s="24" t="s">
        <v>33</v>
      </c>
      <c r="C78" s="24">
        <v>3</v>
      </c>
      <c r="D78" s="24" t="s">
        <v>39</v>
      </c>
      <c r="E78" s="24" t="s">
        <v>40</v>
      </c>
      <c r="F78" s="24">
        <v>3</v>
      </c>
      <c r="G78" s="30" t="s">
        <v>54</v>
      </c>
      <c r="H78" s="24">
        <v>1.3</v>
      </c>
      <c r="I78" s="24">
        <v>203</v>
      </c>
      <c r="J78" s="24">
        <v>184</v>
      </c>
      <c r="K78" s="31">
        <f t="shared" ref="K78:K92" si="6">H78</f>
        <v>1.3</v>
      </c>
      <c r="L78" s="24" t="s">
        <v>27</v>
      </c>
    </row>
    <row r="79" spans="1:12" x14ac:dyDescent="0.2">
      <c r="A79" s="55"/>
      <c r="B79" s="55"/>
      <c r="C79" s="55">
        <v>3</v>
      </c>
      <c r="D79" s="55" t="s">
        <v>39</v>
      </c>
      <c r="E79" s="61" t="s">
        <v>40</v>
      </c>
      <c r="F79" s="55">
        <v>3</v>
      </c>
      <c r="G79" s="30" t="s">
        <v>55</v>
      </c>
      <c r="H79" s="55">
        <v>2.5</v>
      </c>
      <c r="I79" s="55">
        <v>951</v>
      </c>
      <c r="J79" s="55">
        <v>862</v>
      </c>
      <c r="K79" s="31">
        <f t="shared" si="6"/>
        <v>2.5</v>
      </c>
      <c r="L79" s="55"/>
    </row>
    <row r="80" spans="1:12" x14ac:dyDescent="0.2">
      <c r="A80" s="55"/>
      <c r="B80" s="55"/>
      <c r="C80" s="55">
        <v>3</v>
      </c>
      <c r="D80" s="55" t="s">
        <v>39</v>
      </c>
      <c r="E80" s="61" t="s">
        <v>40</v>
      </c>
      <c r="F80" s="55">
        <v>3</v>
      </c>
      <c r="G80" s="30" t="s">
        <v>49</v>
      </c>
      <c r="H80" s="55">
        <v>1.8</v>
      </c>
      <c r="I80" s="55">
        <v>551</v>
      </c>
      <c r="J80" s="55">
        <v>500</v>
      </c>
      <c r="K80" s="31">
        <f t="shared" si="6"/>
        <v>1.8</v>
      </c>
      <c r="L80" s="55"/>
    </row>
    <row r="81" spans="1:12" x14ac:dyDescent="0.2">
      <c r="A81" s="55"/>
      <c r="B81" s="55"/>
      <c r="C81" s="55">
        <v>3</v>
      </c>
      <c r="D81" s="55" t="s">
        <v>39</v>
      </c>
      <c r="E81" s="61" t="s">
        <v>40</v>
      </c>
      <c r="F81" s="55">
        <v>16</v>
      </c>
      <c r="G81" s="30" t="s">
        <v>56</v>
      </c>
      <c r="H81" s="55">
        <v>2.2999999999999998</v>
      </c>
      <c r="I81" s="55">
        <v>153</v>
      </c>
      <c r="J81" s="55">
        <v>139</v>
      </c>
      <c r="K81" s="31">
        <f t="shared" si="6"/>
        <v>2.2999999999999998</v>
      </c>
      <c r="L81" s="55"/>
    </row>
    <row r="82" spans="1:12" x14ac:dyDescent="0.2">
      <c r="A82" s="61"/>
      <c r="B82" s="61"/>
      <c r="C82" s="61">
        <v>3</v>
      </c>
      <c r="D82" s="61" t="s">
        <v>39</v>
      </c>
      <c r="E82" s="61" t="s">
        <v>40</v>
      </c>
      <c r="F82" s="61">
        <v>20</v>
      </c>
      <c r="G82" s="30" t="s">
        <v>50</v>
      </c>
      <c r="H82" s="61">
        <v>1.3</v>
      </c>
      <c r="I82" s="61">
        <v>162</v>
      </c>
      <c r="J82" s="61">
        <v>147</v>
      </c>
      <c r="K82" s="31">
        <f t="shared" si="6"/>
        <v>1.3</v>
      </c>
      <c r="L82" s="61"/>
    </row>
    <row r="83" spans="1:12" x14ac:dyDescent="0.2">
      <c r="A83" s="61"/>
      <c r="B83" s="61"/>
      <c r="C83" s="61">
        <v>3</v>
      </c>
      <c r="D83" s="61" t="s">
        <v>39</v>
      </c>
      <c r="E83" s="61" t="s">
        <v>40</v>
      </c>
      <c r="F83" s="61">
        <v>27</v>
      </c>
      <c r="G83" s="30" t="s">
        <v>57</v>
      </c>
      <c r="H83" s="61">
        <v>0.6</v>
      </c>
      <c r="I83" s="61">
        <v>106</v>
      </c>
      <c r="J83" s="61">
        <v>96</v>
      </c>
      <c r="K83" s="31">
        <f t="shared" si="6"/>
        <v>0.6</v>
      </c>
      <c r="L83" s="61"/>
    </row>
    <row r="84" spans="1:12" x14ac:dyDescent="0.2">
      <c r="A84" s="61"/>
      <c r="B84" s="61"/>
      <c r="C84" s="61">
        <v>3</v>
      </c>
      <c r="D84" s="61" t="s">
        <v>39</v>
      </c>
      <c r="E84" s="61" t="s">
        <v>40</v>
      </c>
      <c r="F84" s="61">
        <v>48</v>
      </c>
      <c r="G84" s="30" t="s">
        <v>58</v>
      </c>
      <c r="H84" s="61">
        <v>1.8</v>
      </c>
      <c r="I84" s="61">
        <v>95</v>
      </c>
      <c r="J84" s="61">
        <v>86</v>
      </c>
      <c r="K84" s="31">
        <f t="shared" si="6"/>
        <v>1.8</v>
      </c>
      <c r="L84" s="61"/>
    </row>
    <row r="85" spans="1:12" x14ac:dyDescent="0.2">
      <c r="A85" s="61"/>
      <c r="B85" s="61"/>
      <c r="C85" s="61">
        <v>3</v>
      </c>
      <c r="D85" s="61" t="s">
        <v>39</v>
      </c>
      <c r="E85" s="61" t="s">
        <v>40</v>
      </c>
      <c r="F85" s="61">
        <v>49</v>
      </c>
      <c r="G85" s="30" t="s">
        <v>59</v>
      </c>
      <c r="H85" s="61">
        <v>2.4</v>
      </c>
      <c r="I85" s="61">
        <v>275</v>
      </c>
      <c r="J85" s="61">
        <v>249</v>
      </c>
      <c r="K85" s="31">
        <f t="shared" si="6"/>
        <v>2.4</v>
      </c>
      <c r="L85" s="61"/>
    </row>
    <row r="86" spans="1:12" x14ac:dyDescent="0.2">
      <c r="A86" s="61"/>
      <c r="B86" s="61"/>
      <c r="C86" s="61">
        <v>3</v>
      </c>
      <c r="D86" s="61" t="s">
        <v>39</v>
      </c>
      <c r="E86" s="61" t="s">
        <v>40</v>
      </c>
      <c r="F86" s="61">
        <v>49</v>
      </c>
      <c r="G86" s="30" t="s">
        <v>60</v>
      </c>
      <c r="H86" s="25">
        <v>2</v>
      </c>
      <c r="I86" s="61">
        <v>239</v>
      </c>
      <c r="J86" s="61">
        <v>216</v>
      </c>
      <c r="K86" s="31">
        <f t="shared" si="6"/>
        <v>2</v>
      </c>
      <c r="L86" s="61"/>
    </row>
    <row r="87" spans="1:12" x14ac:dyDescent="0.2">
      <c r="A87" s="61"/>
      <c r="B87" s="61"/>
      <c r="C87" s="61">
        <v>3</v>
      </c>
      <c r="D87" s="61" t="s">
        <v>39</v>
      </c>
      <c r="E87" s="61" t="s">
        <v>40</v>
      </c>
      <c r="F87" s="61">
        <v>49</v>
      </c>
      <c r="G87" s="30" t="s">
        <v>61</v>
      </c>
      <c r="H87" s="61">
        <v>1.3</v>
      </c>
      <c r="I87" s="61">
        <v>146</v>
      </c>
      <c r="J87" s="61">
        <v>132</v>
      </c>
      <c r="K87" s="31">
        <f t="shared" si="6"/>
        <v>1.3</v>
      </c>
      <c r="L87" s="61"/>
    </row>
    <row r="88" spans="1:12" x14ac:dyDescent="0.2">
      <c r="A88" s="55"/>
      <c r="B88" s="55"/>
      <c r="C88" s="55">
        <v>3</v>
      </c>
      <c r="D88" s="55" t="s">
        <v>39</v>
      </c>
      <c r="E88" s="61" t="s">
        <v>40</v>
      </c>
      <c r="F88" s="55">
        <v>49</v>
      </c>
      <c r="G88" s="30" t="s">
        <v>62</v>
      </c>
      <c r="H88" s="55">
        <v>1.7</v>
      </c>
      <c r="I88" s="55">
        <v>188</v>
      </c>
      <c r="J88" s="55">
        <v>170</v>
      </c>
      <c r="K88" s="31">
        <f t="shared" si="6"/>
        <v>1.7</v>
      </c>
      <c r="L88" s="55"/>
    </row>
    <row r="89" spans="1:12" x14ac:dyDescent="0.2">
      <c r="A89" s="55"/>
      <c r="B89" s="55"/>
      <c r="C89" s="55">
        <v>3</v>
      </c>
      <c r="D89" s="55" t="s">
        <v>39</v>
      </c>
      <c r="E89" s="61" t="s">
        <v>40</v>
      </c>
      <c r="F89" s="55">
        <v>49</v>
      </c>
      <c r="G89" s="30" t="s">
        <v>63</v>
      </c>
      <c r="H89" s="25">
        <v>2</v>
      </c>
      <c r="I89" s="55">
        <v>224</v>
      </c>
      <c r="J89" s="55">
        <v>203</v>
      </c>
      <c r="K89" s="31">
        <f t="shared" si="6"/>
        <v>2</v>
      </c>
      <c r="L89" s="55"/>
    </row>
    <row r="90" spans="1:12" x14ac:dyDescent="0.2">
      <c r="A90" s="55"/>
      <c r="B90" s="24" t="s">
        <v>44</v>
      </c>
      <c r="C90" s="55">
        <v>3</v>
      </c>
      <c r="D90" s="55" t="s">
        <v>39</v>
      </c>
      <c r="E90" s="61" t="s">
        <v>40</v>
      </c>
      <c r="F90" s="55">
        <v>15</v>
      </c>
      <c r="G90" s="30" t="s">
        <v>64</v>
      </c>
      <c r="H90" s="55">
        <v>2.5</v>
      </c>
      <c r="I90" s="55">
        <v>601</v>
      </c>
      <c r="J90" s="55">
        <v>545</v>
      </c>
      <c r="K90" s="31">
        <f t="shared" si="6"/>
        <v>2.5</v>
      </c>
      <c r="L90" s="55"/>
    </row>
    <row r="91" spans="1:12" x14ac:dyDescent="0.2">
      <c r="A91" s="55"/>
      <c r="B91" s="55"/>
      <c r="C91" s="55">
        <v>3</v>
      </c>
      <c r="D91" s="55" t="s">
        <v>39</v>
      </c>
      <c r="E91" s="61" t="s">
        <v>40</v>
      </c>
      <c r="F91" s="55">
        <v>15</v>
      </c>
      <c r="G91" s="30" t="s">
        <v>65</v>
      </c>
      <c r="H91" s="25">
        <v>2</v>
      </c>
      <c r="I91" s="55">
        <v>502</v>
      </c>
      <c r="J91" s="55">
        <v>455</v>
      </c>
      <c r="K91" s="31">
        <f t="shared" si="6"/>
        <v>2</v>
      </c>
      <c r="L91" s="55"/>
    </row>
    <row r="92" spans="1:12" x14ac:dyDescent="0.2">
      <c r="A92" s="48"/>
      <c r="B92" s="24"/>
      <c r="C92" s="24">
        <v>3</v>
      </c>
      <c r="D92" s="24" t="s">
        <v>39</v>
      </c>
      <c r="E92" s="61" t="s">
        <v>40</v>
      </c>
      <c r="F92" s="24">
        <v>15</v>
      </c>
      <c r="G92" s="30" t="s">
        <v>66</v>
      </c>
      <c r="H92" s="25">
        <v>2</v>
      </c>
      <c r="I92" s="24">
        <v>652</v>
      </c>
      <c r="J92" s="24">
        <v>591</v>
      </c>
      <c r="K92" s="31">
        <f t="shared" si="6"/>
        <v>2</v>
      </c>
      <c r="L92" s="24"/>
    </row>
    <row r="93" spans="1:12" x14ac:dyDescent="0.2">
      <c r="A93" s="24"/>
      <c r="B93" s="26" t="s">
        <v>41</v>
      </c>
      <c r="C93" s="24"/>
      <c r="D93" s="24"/>
      <c r="E93" s="24"/>
      <c r="F93" s="24"/>
      <c r="G93" s="24"/>
      <c r="H93" s="28">
        <f>SUM(H78:H92)</f>
        <v>27.5</v>
      </c>
      <c r="I93" s="27">
        <f>SUM(I78:I92)</f>
        <v>5048</v>
      </c>
      <c r="J93" s="27">
        <f>SUM(J78:J92)</f>
        <v>4575</v>
      </c>
      <c r="K93" s="28">
        <f>SUM(K78:K92)</f>
        <v>27.5</v>
      </c>
      <c r="L93" s="27">
        <f>SUM(L78:L92)</f>
        <v>0</v>
      </c>
    </row>
    <row r="94" spans="1:12" x14ac:dyDescent="0.2">
      <c r="A94" s="101" t="s">
        <v>42</v>
      </c>
      <c r="B94" s="102"/>
      <c r="C94" s="102"/>
      <c r="D94" s="103"/>
      <c r="E94" s="47"/>
      <c r="F94" s="47"/>
      <c r="G94" s="47"/>
      <c r="H94" s="28">
        <f>H29+H77+H93</f>
        <v>374.5</v>
      </c>
      <c r="I94" s="29">
        <f>I29+I77+I93</f>
        <v>9648</v>
      </c>
      <c r="J94" s="29">
        <f>J29+J77+J93</f>
        <v>7979</v>
      </c>
      <c r="K94" s="28">
        <f>K29+K77+K93</f>
        <v>374.5</v>
      </c>
      <c r="L94" s="28">
        <f>L29+L77+L93</f>
        <v>0</v>
      </c>
    </row>
    <row r="95" spans="1:12" x14ac:dyDescent="0.2">
      <c r="A95" s="44"/>
      <c r="B95" s="45"/>
      <c r="C95" s="45"/>
      <c r="D95" s="46"/>
      <c r="E95" s="47"/>
      <c r="F95" s="47"/>
      <c r="G95" s="47"/>
      <c r="H95" s="28"/>
      <c r="I95" s="29"/>
      <c r="J95" s="29"/>
      <c r="K95" s="28"/>
      <c r="L95" s="29"/>
    </row>
    <row r="96" spans="1:12" x14ac:dyDescent="0.2">
      <c r="A96" s="47"/>
      <c r="B96" s="104" t="s">
        <v>15</v>
      </c>
      <c r="C96" s="104"/>
      <c r="D96" s="104"/>
      <c r="E96" s="104"/>
      <c r="F96" s="104"/>
      <c r="G96" s="104"/>
      <c r="H96" s="104"/>
      <c r="I96" s="104"/>
      <c r="J96" s="47"/>
      <c r="K96" s="47"/>
      <c r="L96" s="47"/>
    </row>
    <row r="97" spans="1:12" x14ac:dyDescent="0.2">
      <c r="A97" s="21" t="s">
        <v>27</v>
      </c>
      <c r="B97" s="21" t="s">
        <v>27</v>
      </c>
      <c r="C97" s="21" t="s">
        <v>27</v>
      </c>
      <c r="D97" s="21" t="s">
        <v>27</v>
      </c>
      <c r="E97" s="21" t="s">
        <v>27</v>
      </c>
      <c r="F97" s="21" t="s">
        <v>27</v>
      </c>
      <c r="G97" s="21" t="s">
        <v>27</v>
      </c>
      <c r="H97" s="21" t="s">
        <v>27</v>
      </c>
      <c r="I97" s="21" t="s">
        <v>27</v>
      </c>
      <c r="J97" s="21" t="s">
        <v>27</v>
      </c>
      <c r="K97" s="21" t="s">
        <v>27</v>
      </c>
      <c r="L97" s="21" t="s">
        <v>27</v>
      </c>
    </row>
    <row r="98" spans="1:12" x14ac:dyDescent="0.2">
      <c r="A98" s="101" t="s">
        <v>43</v>
      </c>
      <c r="B98" s="102"/>
      <c r="C98" s="102"/>
      <c r="D98" s="102"/>
      <c r="E98" s="103"/>
      <c r="F98" s="24"/>
      <c r="G98" s="24"/>
      <c r="H98" s="32">
        <f>SUM(H97:H97)</f>
        <v>0</v>
      </c>
      <c r="I98" s="32">
        <f>SUM(I97:I97)</f>
        <v>0</v>
      </c>
      <c r="J98" s="32">
        <f>SUM(J97:J97)</f>
        <v>0</v>
      </c>
      <c r="K98" s="32">
        <f>SUM(K97:K97)</f>
        <v>0</v>
      </c>
      <c r="L98" s="32">
        <f>SUM(L97:L97)</f>
        <v>0</v>
      </c>
    </row>
    <row r="99" spans="1:12" x14ac:dyDescent="0.2">
      <c r="A99" s="24"/>
      <c r="B99" s="27" t="s">
        <v>16</v>
      </c>
      <c r="C99" s="24"/>
      <c r="D99" s="24"/>
      <c r="E99" s="24"/>
      <c r="F99" s="24"/>
      <c r="G99" s="24"/>
      <c r="H99" s="28">
        <f>H94+H98</f>
        <v>374.5</v>
      </c>
      <c r="I99" s="29">
        <f>I94+I98</f>
        <v>9648</v>
      </c>
      <c r="J99" s="29">
        <f>J94+J98</f>
        <v>7979</v>
      </c>
      <c r="K99" s="28">
        <f>K94+K98</f>
        <v>374.5</v>
      </c>
      <c r="L99" s="28">
        <f>L94+L98</f>
        <v>0</v>
      </c>
    </row>
    <row r="100" spans="1:12" x14ac:dyDescent="0.2">
      <c r="A100" s="49"/>
      <c r="B100" s="50"/>
      <c r="C100" s="49"/>
      <c r="D100" s="49"/>
      <c r="E100" s="49"/>
      <c r="F100" s="49"/>
      <c r="G100" s="49"/>
      <c r="H100" s="51"/>
      <c r="I100" s="52"/>
      <c r="J100" s="52"/>
      <c r="K100" s="51"/>
      <c r="L100" s="52"/>
    </row>
    <row r="101" spans="1:12" x14ac:dyDescent="0.2">
      <c r="A101" s="49"/>
      <c r="B101" s="50"/>
      <c r="C101" s="49"/>
      <c r="D101" s="49"/>
      <c r="E101" s="49"/>
      <c r="F101" s="49"/>
      <c r="G101" s="49"/>
      <c r="H101" s="51"/>
      <c r="I101" s="52"/>
      <c r="J101" s="52"/>
      <c r="K101" s="51"/>
      <c r="L101" s="52"/>
    </row>
    <row r="102" spans="1:12" x14ac:dyDescent="0.2">
      <c r="A102" s="49"/>
      <c r="B102" s="50"/>
      <c r="C102" s="49"/>
      <c r="D102" s="49"/>
      <c r="E102" s="49"/>
      <c r="F102" s="49"/>
      <c r="G102" s="49"/>
      <c r="H102" s="51"/>
      <c r="I102" s="52"/>
      <c r="J102" s="52"/>
      <c r="K102" s="51"/>
      <c r="L102" s="52"/>
    </row>
    <row r="103" spans="1:12" x14ac:dyDescent="0.2">
      <c r="A103" s="33"/>
      <c r="B103" s="34"/>
      <c r="C103" s="33"/>
      <c r="D103" s="33"/>
      <c r="E103" s="33"/>
      <c r="F103" s="33"/>
      <c r="G103" s="33"/>
      <c r="H103" s="35"/>
      <c r="I103" s="35"/>
      <c r="J103" s="35"/>
      <c r="K103" s="33"/>
      <c r="L103" s="33"/>
    </row>
    <row r="104" spans="1:12" ht="15" x14ac:dyDescent="0.2">
      <c r="A104" s="40"/>
      <c r="B104" s="108" t="s">
        <v>17</v>
      </c>
      <c r="C104" s="108"/>
      <c r="D104" s="108"/>
      <c r="E104" s="41" t="s">
        <v>25</v>
      </c>
      <c r="F104" s="42"/>
      <c r="G104" s="42"/>
      <c r="H104" s="42"/>
      <c r="I104" s="42"/>
      <c r="J104" s="53" t="s">
        <v>67</v>
      </c>
      <c r="K104" s="53"/>
      <c r="L104" s="53"/>
    </row>
    <row r="105" spans="1:12" x14ac:dyDescent="0.2">
      <c r="A105" s="37"/>
      <c r="B105" s="37"/>
      <c r="C105" s="37"/>
      <c r="D105" s="37"/>
      <c r="E105" s="37"/>
      <c r="F105" s="2" t="s">
        <v>18</v>
      </c>
      <c r="G105" s="38"/>
      <c r="H105" s="38"/>
      <c r="I105" s="100" t="s">
        <v>46</v>
      </c>
      <c r="J105" s="100"/>
      <c r="K105" s="100"/>
      <c r="L105" s="100"/>
    </row>
    <row r="106" spans="1:12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11" spans="1:12" x14ac:dyDescent="0.2">
      <c r="E111" s="57"/>
    </row>
    <row r="112" spans="1:12" x14ac:dyDescent="0.2">
      <c r="E112" s="57"/>
    </row>
    <row r="113" spans="5:5" x14ac:dyDescent="0.2">
      <c r="E113" s="57"/>
    </row>
    <row r="114" spans="5:5" x14ac:dyDescent="0.2">
      <c r="E114" s="57"/>
    </row>
    <row r="115" spans="5:5" x14ac:dyDescent="0.2">
      <c r="E115" s="57"/>
    </row>
    <row r="116" spans="5:5" x14ac:dyDescent="0.2">
      <c r="E116" s="57"/>
    </row>
    <row r="117" spans="5:5" x14ac:dyDescent="0.2">
      <c r="E117" s="57"/>
    </row>
    <row r="118" spans="5:5" x14ac:dyDescent="0.2">
      <c r="E118" s="57"/>
    </row>
    <row r="119" spans="5:5" x14ac:dyDescent="0.2">
      <c r="E119" s="57"/>
    </row>
    <row r="120" spans="5:5" x14ac:dyDescent="0.2">
      <c r="E120" s="57"/>
    </row>
    <row r="121" spans="5:5" x14ac:dyDescent="0.2">
      <c r="E121" s="57"/>
    </row>
    <row r="122" spans="5:5" x14ac:dyDescent="0.2">
      <c r="E122" s="57"/>
    </row>
    <row r="123" spans="5:5" x14ac:dyDescent="0.2">
      <c r="E123" s="57"/>
    </row>
    <row r="124" spans="5:5" x14ac:dyDescent="0.2">
      <c r="E124" s="58"/>
    </row>
  </sheetData>
  <mergeCells count="27">
    <mergeCell ref="J9:L9"/>
    <mergeCell ref="I105:L105"/>
    <mergeCell ref="A94:D94"/>
    <mergeCell ref="B96:I96"/>
    <mergeCell ref="A98:E98"/>
    <mergeCell ref="G14:G15"/>
    <mergeCell ref="H14:H15"/>
    <mergeCell ref="I14:J14"/>
    <mergeCell ref="K14:L14"/>
    <mergeCell ref="B16:G16"/>
    <mergeCell ref="B104:D104"/>
    <mergeCell ref="J1:L1"/>
    <mergeCell ref="J2:L2"/>
    <mergeCell ref="J3:L3"/>
    <mergeCell ref="B19:G19"/>
    <mergeCell ref="C10:K10"/>
    <mergeCell ref="A13:L13"/>
    <mergeCell ref="A14:A15"/>
    <mergeCell ref="B14:B15"/>
    <mergeCell ref="C14:C15"/>
    <mergeCell ref="D14:D15"/>
    <mergeCell ref="E14:E15"/>
    <mergeCell ref="F14:F15"/>
    <mergeCell ref="A4:L4"/>
    <mergeCell ref="A5:L6"/>
    <mergeCell ref="C8:I8"/>
    <mergeCell ref="J8:L8"/>
  </mergeCells>
  <phoneticPr fontId="0" type="noConversion"/>
  <printOptions horizontalCentered="1" gridLines="1"/>
  <pageMargins left="0.35433070866141736" right="0.35433070866141736" top="0.98425196850393704" bottom="0.19685039370078741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2021-12-01T09:35:10Z</cp:lastPrinted>
  <dcterms:created xsi:type="dcterms:W3CDTF">1996-10-08T23:32:33Z</dcterms:created>
  <dcterms:modified xsi:type="dcterms:W3CDTF">2022-01-04T07:03:03Z</dcterms:modified>
</cp:coreProperties>
</file>