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існиц">'[1]Спис'!$A$3:$A$7</definedName>
    <definedName name="_xlnm.Print_Area" localSheetId="0">'Лист1'!$A$1:$L$54</definedName>
    <definedName name="Рубка">'[1]Спис'!$B$3:$B$12</definedName>
  </definedNames>
  <calcPr fullCalcOnLoad="1"/>
</workbook>
</file>

<file path=xl/sharedStrings.xml><?xml version="1.0" encoding="utf-8"?>
<sst xmlns="http://schemas.openxmlformats.org/spreadsheetml/2006/main" count="116" uniqueCount="72">
  <si>
    <t>№ з/п</t>
  </si>
  <si>
    <t>Лісокористувач (лісогосподарське підприємство)</t>
  </si>
  <si>
    <t>Адреса</t>
  </si>
  <si>
    <t>Лісництво</t>
  </si>
  <si>
    <t>Номер кварталу</t>
  </si>
  <si>
    <t>Номер виділа</t>
  </si>
  <si>
    <t>Площа, га</t>
  </si>
  <si>
    <t>Запас, куб. м.</t>
  </si>
  <si>
    <t>загальний</t>
  </si>
  <si>
    <t>ліквідний</t>
  </si>
  <si>
    <t xml:space="preserve">    </t>
  </si>
  <si>
    <t>Вид, спосіб рубки</t>
  </si>
  <si>
    <t>Інформація щодо видачі дозвільних документів на проведення рубок  в лісах</t>
  </si>
  <si>
    <t>Дата видачі</t>
  </si>
  <si>
    <t>Додаток до листа Херсонського ОУЛМГ</t>
  </si>
  <si>
    <t xml:space="preserve">№ лісорубного квитка </t>
  </si>
  <si>
    <t>Всього</t>
  </si>
  <si>
    <t>Херсонська обл.</t>
  </si>
  <si>
    <t>Великоолександрівський р-н</t>
  </si>
  <si>
    <t>вул.Заводська, 10</t>
  </si>
  <si>
    <t>ДП"Великоолександрівське ЛМГ"</t>
  </si>
  <si>
    <t>ДП"Каховське ЛГ"</t>
  </si>
  <si>
    <t>м.Каховка ,</t>
  </si>
  <si>
    <t>в.Мелітопольська,66</t>
  </si>
  <si>
    <t>ДП "Скадовське ДЛМГ"</t>
  </si>
  <si>
    <t>м.Скадовськ</t>
  </si>
  <si>
    <t>ДП "Великокопанівське ЛМГ"</t>
  </si>
  <si>
    <t>с.Великі Копані</t>
  </si>
  <si>
    <t>ДП  "Збурївське ЛМГ"</t>
  </si>
  <si>
    <t xml:space="preserve">с.Нова Збурївка  </t>
  </si>
  <si>
    <t>Голопристанський р-н</t>
  </si>
  <si>
    <t>вул.Лісна, 9</t>
  </si>
  <si>
    <t>ДП "Голопристанське ЛМГ"</t>
  </si>
  <si>
    <t xml:space="preserve">м.Гола Пристань, </t>
  </si>
  <si>
    <t>вул.Московська, 21</t>
  </si>
  <si>
    <t>Разом</t>
  </si>
  <si>
    <t>Олешківський р-н</t>
  </si>
  <si>
    <t>м.Олешки</t>
  </si>
  <si>
    <t>в.Софіївська, 80</t>
  </si>
  <si>
    <t>ДП "Олешківське ЛМГ"</t>
  </si>
  <si>
    <t>вул.Затишна, 171</t>
  </si>
  <si>
    <t>Новомаячківське</t>
  </si>
  <si>
    <t>Санітарна рубка вибіркова</t>
  </si>
  <si>
    <t>28</t>
  </si>
  <si>
    <t>19</t>
  </si>
  <si>
    <t>за вересень місяць (період) 2019  року по Херсонському ОУЛМГ</t>
  </si>
  <si>
    <t>000052</t>
  </si>
  <si>
    <t>13</t>
  </si>
  <si>
    <t>15</t>
  </si>
  <si>
    <t>Буркутське</t>
  </si>
  <si>
    <t>7</t>
  </si>
  <si>
    <t>000053</t>
  </si>
  <si>
    <t>Прохідна рубка</t>
  </si>
  <si>
    <t>Геройське</t>
  </si>
  <si>
    <t>Гладківське</t>
  </si>
  <si>
    <t>36</t>
  </si>
  <si>
    <t>9</t>
  </si>
  <si>
    <t>06.09.2019</t>
  </si>
  <si>
    <t>Розрубування ППБ(коридори)</t>
  </si>
  <si>
    <t>48</t>
  </si>
  <si>
    <t>23.09.2019</t>
  </si>
  <si>
    <t>ППР, суцільний</t>
  </si>
  <si>
    <t>прорідження вибіркова</t>
  </si>
  <si>
    <t>прохідна   вибіркова</t>
  </si>
  <si>
    <t>Костогризівське</t>
  </si>
  <si>
    <t>Дніпровське</t>
  </si>
  <si>
    <t>Олешківське</t>
  </si>
  <si>
    <t>Калінінське</t>
  </si>
  <si>
    <t>лісовідновна, суцільний</t>
  </si>
  <si>
    <t>8.1</t>
  </si>
  <si>
    <t>10.1</t>
  </si>
  <si>
    <t>від  04.10.2019 № 01-01/197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</si>
</sst>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33" borderId="11" xfId="0" applyFont="1" applyFill="1" applyBorder="1" applyAlignment="1">
      <alignment horizontal="center"/>
    </xf>
    <xf numFmtId="164" fontId="9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2" fontId="48" fillId="33" borderId="11" xfId="0" applyNumberFormat="1" applyFont="1" applyFill="1" applyBorder="1" applyAlignment="1">
      <alignment/>
    </xf>
    <xf numFmtId="0" fontId="48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 wrapText="1"/>
    </xf>
    <xf numFmtId="0" fontId="8" fillId="33" borderId="11" xfId="53" applyFont="1" applyFill="1" applyBorder="1" applyAlignment="1">
      <alignment horizontal="center"/>
      <protection/>
    </xf>
    <xf numFmtId="49" fontId="8" fillId="33" borderId="11" xfId="53" applyNumberFormat="1" applyFont="1" applyFill="1" applyBorder="1" applyAlignment="1">
      <alignment horizontal="center"/>
      <protection/>
    </xf>
    <xf numFmtId="2" fontId="8" fillId="33" borderId="11" xfId="53" applyNumberFormat="1" applyFont="1" applyFill="1" applyBorder="1" applyAlignment="1">
      <alignment horizontal="center"/>
      <protection/>
    </xf>
    <xf numFmtId="0" fontId="49" fillId="33" borderId="11" xfId="0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>
      <alignment/>
    </xf>
    <xf numFmtId="0" fontId="49" fillId="33" borderId="11" xfId="0" applyNumberFormat="1" applyFont="1" applyFill="1" applyBorder="1" applyAlignment="1">
      <alignment horizontal="right"/>
    </xf>
    <xf numFmtId="14" fontId="8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49" fontId="8" fillId="33" borderId="11" xfId="54" applyNumberFormat="1" applyFont="1" applyFill="1" applyBorder="1" applyAlignment="1">
      <alignment horizontal="center" vertical="center" wrapText="1"/>
      <protection/>
    </xf>
    <xf numFmtId="164" fontId="8" fillId="33" borderId="11" xfId="54" applyNumberFormat="1" applyFont="1" applyFill="1" applyBorder="1" applyAlignment="1">
      <alignment horizontal="center" vertical="center" wrapText="1"/>
      <protection/>
    </xf>
    <xf numFmtId="1" fontId="8" fillId="33" borderId="11" xfId="54" applyNumberFormat="1" applyFont="1" applyFill="1" applyBorder="1" applyAlignment="1">
      <alignment horizontal="center" vertical="center" wrapText="1"/>
      <protection/>
    </xf>
    <xf numFmtId="49" fontId="8" fillId="33" borderId="12" xfId="54" applyNumberFormat="1" applyFont="1" applyFill="1" applyBorder="1" applyAlignment="1">
      <alignment horizontal="center" vertical="center" wrapText="1"/>
      <protection/>
    </xf>
    <xf numFmtId="14" fontId="8" fillId="33" borderId="11" xfId="54" applyNumberFormat="1" applyFont="1" applyFill="1" applyBorder="1" applyAlignment="1">
      <alignment horizontal="center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center" wrapText="1"/>
    </xf>
    <xf numFmtId="164" fontId="12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49" fontId="8" fillId="34" borderId="11" xfId="0" applyNumberFormat="1" applyFont="1" applyFill="1" applyBorder="1" applyAlignment="1">
      <alignment horizontal="center" vertical="center"/>
    </xf>
    <xf numFmtId="2" fontId="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2" fontId="9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49" fontId="8" fillId="33" borderId="11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14" fontId="8" fillId="33" borderId="11" xfId="0" applyNumberFormat="1" applyFont="1" applyFill="1" applyBorder="1" applyAlignment="1">
      <alignment horizontal="center"/>
    </xf>
    <xf numFmtId="16" fontId="8" fillId="33" borderId="11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/>
    </xf>
    <xf numFmtId="14" fontId="6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" fontId="8" fillId="33" borderId="11" xfId="0" applyNumberFormat="1" applyFont="1" applyFill="1" applyBorder="1" applyAlignment="1">
      <alignment horizontal="center"/>
    </xf>
    <xf numFmtId="14" fontId="6" fillId="33" borderId="11" xfId="0" applyNumberFormat="1" applyFont="1" applyFill="1" applyBorder="1" applyAlignment="1">
      <alignment horizontal="center"/>
    </xf>
    <xf numFmtId="169" fontId="8" fillId="33" borderId="11" xfId="0" applyNumberFormat="1" applyFont="1" applyFill="1" applyBorder="1" applyAlignment="1" applyProtection="1">
      <alignment/>
      <protection locked="0"/>
    </xf>
    <xf numFmtId="0" fontId="8" fillId="33" borderId="11" xfId="0" applyNumberFormat="1" applyFont="1" applyFill="1" applyBorder="1" applyAlignment="1" applyProtection="1">
      <alignment horizontal="right"/>
      <protection locked="0"/>
    </xf>
    <xf numFmtId="0" fontId="5" fillId="33" borderId="0" xfId="0" applyFont="1" applyFill="1" applyAlignment="1">
      <alignment horizontal="justify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2;&#1052;\&#1088;&#1091;&#1073;&#1082;&#1080;%202013\2%20&#1043;&#1088;&#1077;&#1095;&#1082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р кв13"/>
      <sheetName val="Виконано"/>
      <sheetName val="Спис"/>
    </sheetNames>
    <sheetDataSet>
      <sheetData sheetId="2">
        <row r="3">
          <cell r="A3" t="str">
            <v>Костогр</v>
          </cell>
          <cell r="B3" t="str">
            <v>ПРЖ</v>
          </cell>
        </row>
        <row r="4">
          <cell r="A4" t="str">
            <v>Дніпров </v>
          </cell>
          <cell r="B4" t="str">
            <v>ПРХ</v>
          </cell>
        </row>
        <row r="5">
          <cell r="A5" t="str">
            <v>Пролетар</v>
          </cell>
          <cell r="B5" t="str">
            <v>СВР</v>
          </cell>
        </row>
        <row r="6">
          <cell r="A6" t="str">
            <v>Раденське</v>
          </cell>
          <cell r="B6" t="str">
            <v>ЛВ</v>
          </cell>
        </row>
        <row r="7">
          <cell r="A7" t="str">
            <v>Цюруп</v>
          </cell>
          <cell r="B7" t="str">
            <v>ППР</v>
          </cell>
        </row>
        <row r="8">
          <cell r="B8" t="str">
            <v>ЛЗ</v>
          </cell>
        </row>
        <row r="9">
          <cell r="B9" t="str">
            <v>ППБ</v>
          </cell>
        </row>
        <row r="10">
          <cell r="B10" t="str">
            <v>Кв пр</v>
          </cell>
        </row>
        <row r="11">
          <cell r="B11" t="str">
            <v>СРС</v>
          </cell>
        </row>
        <row r="12">
          <cell r="B12" t="str">
            <v>ЛНП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="75" zoomScaleNormal="75" zoomScaleSheetLayoutView="75" zoomScalePageLayoutView="0" workbookViewId="0" topLeftCell="A1">
      <pane ySplit="9" topLeftCell="A25" activePane="bottomLeft" state="frozen"/>
      <selection pane="topLeft" activeCell="A1" sqref="A1"/>
      <selection pane="bottomLeft" activeCell="E58" sqref="E58"/>
    </sheetView>
  </sheetViews>
  <sheetFormatPr defaultColWidth="9.140625" defaultRowHeight="15"/>
  <cols>
    <col min="1" max="1" width="5.28125" style="1" customWidth="1"/>
    <col min="2" max="2" width="38.00390625" style="2" customWidth="1"/>
    <col min="3" max="3" width="26.28125" style="1" customWidth="1"/>
    <col min="4" max="4" width="20.28125" style="1" customWidth="1"/>
    <col min="5" max="5" width="37.00390625" style="2" customWidth="1"/>
    <col min="6" max="6" width="7.00390625" style="1" customWidth="1"/>
    <col min="7" max="7" width="7.421875" style="1" customWidth="1"/>
    <col min="8" max="8" width="9.7109375" style="1" customWidth="1"/>
    <col min="9" max="9" width="9.421875" style="1" customWidth="1"/>
    <col min="10" max="10" width="9.8515625" style="1" customWidth="1"/>
    <col min="11" max="11" width="13.140625" style="2" customWidth="1"/>
    <col min="12" max="12" width="12.8515625" style="1" customWidth="1"/>
    <col min="13" max="16384" width="9.140625" style="1" customWidth="1"/>
  </cols>
  <sheetData>
    <row r="1" ht="15">
      <c r="G1" s="3" t="s">
        <v>14</v>
      </c>
    </row>
    <row r="2" ht="15">
      <c r="G2" s="26" t="s">
        <v>71</v>
      </c>
    </row>
    <row r="3" spans="1:13" ht="18.75">
      <c r="A3" s="83" t="s">
        <v>10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18.75">
      <c r="A4" s="87" t="s">
        <v>12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4"/>
      <c r="M4" s="4"/>
    </row>
    <row r="5" spans="1:13" ht="18.75">
      <c r="A5" s="87" t="s">
        <v>45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4"/>
      <c r="M5" s="4"/>
    </row>
    <row r="6" spans="1:12" ht="16.5">
      <c r="A6" s="84"/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4" ht="48" customHeight="1">
      <c r="A7" s="86" t="s">
        <v>0</v>
      </c>
      <c r="B7" s="86" t="s">
        <v>1</v>
      </c>
      <c r="C7" s="88" t="s">
        <v>2</v>
      </c>
      <c r="D7" s="88" t="s">
        <v>3</v>
      </c>
      <c r="E7" s="89" t="s">
        <v>11</v>
      </c>
      <c r="F7" s="88" t="s">
        <v>4</v>
      </c>
      <c r="G7" s="88" t="s">
        <v>5</v>
      </c>
      <c r="H7" s="88" t="s">
        <v>6</v>
      </c>
      <c r="I7" s="86" t="s">
        <v>7</v>
      </c>
      <c r="J7" s="86"/>
      <c r="K7" s="86" t="s">
        <v>15</v>
      </c>
      <c r="L7" s="91" t="s">
        <v>13</v>
      </c>
      <c r="M7" s="5"/>
      <c r="N7" s="50"/>
    </row>
    <row r="8" spans="1:14" ht="15">
      <c r="A8" s="86"/>
      <c r="B8" s="86"/>
      <c r="C8" s="88"/>
      <c r="D8" s="88"/>
      <c r="E8" s="89"/>
      <c r="F8" s="88"/>
      <c r="G8" s="88"/>
      <c r="H8" s="88"/>
      <c r="I8" s="48" t="s">
        <v>8</v>
      </c>
      <c r="J8" s="48" t="s">
        <v>9</v>
      </c>
      <c r="K8" s="86"/>
      <c r="L8" s="92"/>
      <c r="M8" s="84"/>
      <c r="N8" s="90"/>
    </row>
    <row r="9" spans="1:14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84"/>
      <c r="N9" s="90"/>
    </row>
    <row r="10" spans="1:15" ht="15.75" customHeight="1">
      <c r="A10" s="7">
        <v>1</v>
      </c>
      <c r="B10" s="7" t="s">
        <v>20</v>
      </c>
      <c r="C10" s="7" t="s">
        <v>17</v>
      </c>
      <c r="D10" s="27" t="s">
        <v>67</v>
      </c>
      <c r="E10" s="8" t="s">
        <v>68</v>
      </c>
      <c r="F10" s="28">
        <v>1</v>
      </c>
      <c r="G10" s="28" t="s">
        <v>69</v>
      </c>
      <c r="H10" s="28">
        <v>0.4</v>
      </c>
      <c r="I10" s="29">
        <v>32</v>
      </c>
      <c r="J10" s="30">
        <v>27</v>
      </c>
      <c r="K10" s="31">
        <v>510174</v>
      </c>
      <c r="L10" s="32">
        <v>43731</v>
      </c>
      <c r="M10" s="84"/>
      <c r="N10" s="90"/>
      <c r="O10" s="33"/>
    </row>
    <row r="11" spans="1:15" ht="15">
      <c r="A11" s="7"/>
      <c r="B11" s="7"/>
      <c r="C11" s="7" t="s">
        <v>18</v>
      </c>
      <c r="D11" s="27" t="s">
        <v>67</v>
      </c>
      <c r="E11" s="8" t="s">
        <v>68</v>
      </c>
      <c r="F11" s="28">
        <v>1</v>
      </c>
      <c r="G11" s="28" t="s">
        <v>70</v>
      </c>
      <c r="H11" s="28">
        <v>0.3</v>
      </c>
      <c r="I11" s="29">
        <v>43</v>
      </c>
      <c r="J11" s="30">
        <v>37</v>
      </c>
      <c r="K11" s="31">
        <v>510174</v>
      </c>
      <c r="L11" s="32">
        <v>43731</v>
      </c>
      <c r="M11" s="84"/>
      <c r="N11" s="90"/>
      <c r="O11" s="33"/>
    </row>
    <row r="12" spans="1:15" ht="15">
      <c r="A12" s="7"/>
      <c r="B12" s="7"/>
      <c r="C12" s="9" t="s">
        <v>19</v>
      </c>
      <c r="D12" s="27"/>
      <c r="E12" s="8"/>
      <c r="F12" s="34"/>
      <c r="G12" s="35"/>
      <c r="H12" s="36"/>
      <c r="I12" s="30"/>
      <c r="J12" s="29"/>
      <c r="K12" s="31"/>
      <c r="L12" s="32"/>
      <c r="M12" s="49"/>
      <c r="N12" s="50"/>
      <c r="O12" s="33"/>
    </row>
    <row r="13" spans="1:15" ht="15">
      <c r="A13" s="7"/>
      <c r="B13" s="7"/>
      <c r="C13" s="9"/>
      <c r="D13" s="27"/>
      <c r="E13" s="8"/>
      <c r="F13" s="37"/>
      <c r="G13" s="35"/>
      <c r="H13" s="38"/>
      <c r="I13" s="30"/>
      <c r="J13" s="29"/>
      <c r="K13" s="31"/>
      <c r="L13" s="32"/>
      <c r="M13" s="49"/>
      <c r="N13" s="50"/>
      <c r="O13" s="33"/>
    </row>
    <row r="14" spans="1:12" s="40" customFormat="1" ht="14.25" customHeight="1">
      <c r="A14" s="39"/>
      <c r="B14" s="10" t="s">
        <v>16</v>
      </c>
      <c r="C14" s="39"/>
      <c r="D14" s="11"/>
      <c r="E14" s="11"/>
      <c r="F14" s="12"/>
      <c r="G14" s="12"/>
      <c r="H14" s="13">
        <f>SUM(H10:H13)</f>
        <v>0.7</v>
      </c>
      <c r="I14" s="13">
        <f>SUM(I10:I13)</f>
        <v>75</v>
      </c>
      <c r="J14" s="13">
        <f>SUM(J10:J13)</f>
        <v>64</v>
      </c>
      <c r="K14" s="12"/>
      <c r="L14" s="12"/>
    </row>
    <row r="15" spans="1:12" ht="13.5" customHeight="1">
      <c r="A15" s="8">
        <v>2</v>
      </c>
      <c r="B15" s="8" t="s">
        <v>26</v>
      </c>
      <c r="C15" s="7" t="s">
        <v>17</v>
      </c>
      <c r="D15" s="51" t="s">
        <v>41</v>
      </c>
      <c r="E15" s="51" t="s">
        <v>42</v>
      </c>
      <c r="F15" s="52">
        <v>39</v>
      </c>
      <c r="G15" s="53" t="s">
        <v>43</v>
      </c>
      <c r="H15" s="54">
        <v>0.9</v>
      </c>
      <c r="I15" s="55">
        <v>18</v>
      </c>
      <c r="J15" s="55">
        <v>15</v>
      </c>
      <c r="K15" s="56" t="s">
        <v>46</v>
      </c>
      <c r="L15" s="57">
        <v>43727</v>
      </c>
    </row>
    <row r="16" spans="1:12" ht="14.25" customHeight="1">
      <c r="A16" s="8"/>
      <c r="B16" s="8"/>
      <c r="C16" s="8" t="s">
        <v>36</v>
      </c>
      <c r="D16" s="51" t="s">
        <v>41</v>
      </c>
      <c r="E16" s="51" t="s">
        <v>42</v>
      </c>
      <c r="F16" s="52">
        <v>41</v>
      </c>
      <c r="G16" s="53" t="s">
        <v>47</v>
      </c>
      <c r="H16" s="54">
        <v>9.8</v>
      </c>
      <c r="I16" s="55">
        <v>867</v>
      </c>
      <c r="J16" s="55">
        <v>779</v>
      </c>
      <c r="K16" s="56" t="s">
        <v>46</v>
      </c>
      <c r="L16" s="57">
        <v>43727</v>
      </c>
    </row>
    <row r="17" spans="1:12" ht="14.25" customHeight="1">
      <c r="A17" s="8"/>
      <c r="B17" s="8"/>
      <c r="C17" s="8" t="s">
        <v>27</v>
      </c>
      <c r="D17" s="51" t="s">
        <v>41</v>
      </c>
      <c r="E17" s="51" t="s">
        <v>42</v>
      </c>
      <c r="F17" s="52">
        <v>41</v>
      </c>
      <c r="G17" s="53" t="s">
        <v>48</v>
      </c>
      <c r="H17" s="54">
        <v>3</v>
      </c>
      <c r="I17" s="55">
        <v>360</v>
      </c>
      <c r="J17" s="55">
        <v>326</v>
      </c>
      <c r="K17" s="56" t="s">
        <v>46</v>
      </c>
      <c r="L17" s="57">
        <v>43727</v>
      </c>
    </row>
    <row r="18" spans="1:12" ht="14.25" customHeight="1">
      <c r="A18" s="8"/>
      <c r="B18" s="8"/>
      <c r="C18" s="8"/>
      <c r="D18" s="51" t="s">
        <v>49</v>
      </c>
      <c r="E18" s="51" t="s">
        <v>52</v>
      </c>
      <c r="F18" s="52">
        <v>31</v>
      </c>
      <c r="G18" s="53" t="s">
        <v>50</v>
      </c>
      <c r="H18" s="54">
        <v>4</v>
      </c>
      <c r="I18" s="55">
        <v>78</v>
      </c>
      <c r="J18" s="55">
        <v>16</v>
      </c>
      <c r="K18" s="56" t="s">
        <v>51</v>
      </c>
      <c r="L18" s="57">
        <v>43734</v>
      </c>
    </row>
    <row r="19" spans="1:12" ht="14.25" customHeight="1">
      <c r="A19" s="8"/>
      <c r="B19" s="8"/>
      <c r="C19" s="8"/>
      <c r="D19" s="51"/>
      <c r="E19" s="51"/>
      <c r="F19" s="52"/>
      <c r="G19" s="53"/>
      <c r="H19" s="54"/>
      <c r="I19" s="55"/>
      <c r="J19" s="55"/>
      <c r="K19" s="56"/>
      <c r="L19" s="57"/>
    </row>
    <row r="20" spans="1:12" s="61" customFormat="1" ht="15">
      <c r="A20" s="58"/>
      <c r="B20" s="10" t="s">
        <v>16</v>
      </c>
      <c r="C20" s="58"/>
      <c r="D20" s="59"/>
      <c r="E20" s="59"/>
      <c r="F20" s="58"/>
      <c r="G20" s="58"/>
      <c r="H20" s="60">
        <f>SUM(H15:H19)</f>
        <v>17.700000000000003</v>
      </c>
      <c r="I20" s="60">
        <f>SUM(I15:I19)</f>
        <v>1323</v>
      </c>
      <c r="J20" s="60">
        <f>SUM(J15:J19)</f>
        <v>1136</v>
      </c>
      <c r="K20" s="28"/>
      <c r="L20" s="28"/>
    </row>
    <row r="21" spans="1:14" s="66" customFormat="1" ht="17.25" customHeight="1">
      <c r="A21" s="7">
        <v>3</v>
      </c>
      <c r="B21" s="7" t="s">
        <v>32</v>
      </c>
      <c r="C21" s="7" t="s">
        <v>17</v>
      </c>
      <c r="D21" s="62" t="s">
        <v>54</v>
      </c>
      <c r="E21" s="7" t="s">
        <v>61</v>
      </c>
      <c r="F21" s="63" t="s">
        <v>55</v>
      </c>
      <c r="G21" s="63" t="s">
        <v>56</v>
      </c>
      <c r="H21" s="38">
        <v>1.4</v>
      </c>
      <c r="I21" s="64">
        <v>244.9</v>
      </c>
      <c r="J21" s="7">
        <v>188.57</v>
      </c>
      <c r="K21" s="65">
        <v>521285</v>
      </c>
      <c r="L21" s="63" t="s">
        <v>57</v>
      </c>
      <c r="M21" s="84"/>
      <c r="N21" s="90"/>
    </row>
    <row r="22" spans="1:12" s="66" customFormat="1" ht="15" customHeight="1">
      <c r="A22" s="7"/>
      <c r="B22" s="7"/>
      <c r="C22" s="7" t="s">
        <v>30</v>
      </c>
      <c r="D22" s="62" t="s">
        <v>54</v>
      </c>
      <c r="E22" s="7" t="s">
        <v>58</v>
      </c>
      <c r="F22" s="63" t="s">
        <v>59</v>
      </c>
      <c r="G22" s="63" t="s">
        <v>59</v>
      </c>
      <c r="H22" s="38">
        <v>0.21</v>
      </c>
      <c r="I22" s="64">
        <v>76.11</v>
      </c>
      <c r="J22" s="7">
        <v>58.61</v>
      </c>
      <c r="K22" s="65">
        <v>521286</v>
      </c>
      <c r="L22" s="63" t="s">
        <v>60</v>
      </c>
    </row>
    <row r="23" spans="1:12" s="66" customFormat="1" ht="15" customHeight="1">
      <c r="A23" s="7"/>
      <c r="B23" s="7"/>
      <c r="C23" s="7" t="s">
        <v>33</v>
      </c>
      <c r="D23" s="7"/>
      <c r="E23" s="7"/>
      <c r="F23" s="63"/>
      <c r="G23" s="63"/>
      <c r="H23" s="38"/>
      <c r="I23" s="64"/>
      <c r="J23" s="7"/>
      <c r="K23" s="65"/>
      <c r="L23" s="63"/>
    </row>
    <row r="24" spans="1:12" s="66" customFormat="1" ht="15" customHeight="1">
      <c r="A24" s="7"/>
      <c r="B24" s="7"/>
      <c r="C24" s="7" t="s">
        <v>34</v>
      </c>
      <c r="D24" s="28"/>
      <c r="E24" s="7"/>
      <c r="F24" s="63"/>
      <c r="G24" s="63"/>
      <c r="H24" s="38"/>
      <c r="I24" s="64"/>
      <c r="J24" s="7"/>
      <c r="K24" s="65"/>
      <c r="L24" s="63"/>
    </row>
    <row r="25" spans="1:12" s="66" customFormat="1" ht="15" customHeight="1">
      <c r="A25" s="7"/>
      <c r="B25" s="7"/>
      <c r="C25" s="7"/>
      <c r="D25" s="28"/>
      <c r="E25" s="7"/>
      <c r="F25" s="63"/>
      <c r="G25" s="63"/>
      <c r="H25" s="38"/>
      <c r="I25" s="64"/>
      <c r="J25" s="7"/>
      <c r="K25" s="65"/>
      <c r="L25" s="63"/>
    </row>
    <row r="26" spans="1:12" s="66" customFormat="1" ht="15">
      <c r="A26" s="7"/>
      <c r="B26" s="10" t="s">
        <v>16</v>
      </c>
      <c r="C26" s="7"/>
      <c r="D26" s="11"/>
      <c r="E26" s="11"/>
      <c r="F26" s="12"/>
      <c r="G26" s="12"/>
      <c r="H26" s="67">
        <f>SUM(H21:H25)</f>
        <v>1.6099999999999999</v>
      </c>
      <c r="I26" s="13">
        <f>SUM(I21:I25)</f>
        <v>321.01</v>
      </c>
      <c r="J26" s="13">
        <f>SUM(J21:J25)</f>
        <v>247.18</v>
      </c>
      <c r="K26" s="12"/>
      <c r="L26" s="12"/>
    </row>
    <row r="27" spans="1:12" s="14" customFormat="1" ht="15" customHeight="1">
      <c r="A27" s="7">
        <v>4</v>
      </c>
      <c r="B27" s="7" t="s">
        <v>28</v>
      </c>
      <c r="C27" s="7" t="s">
        <v>17</v>
      </c>
      <c r="D27" s="68" t="s">
        <v>53</v>
      </c>
      <c r="E27" s="51" t="s">
        <v>52</v>
      </c>
      <c r="F27" s="7">
        <v>6</v>
      </c>
      <c r="G27" s="69" t="s">
        <v>44</v>
      </c>
      <c r="H27" s="7">
        <v>7</v>
      </c>
      <c r="I27" s="7">
        <v>107.07</v>
      </c>
      <c r="J27" s="7">
        <v>92.37</v>
      </c>
      <c r="K27" s="70">
        <v>464432</v>
      </c>
      <c r="L27" s="71">
        <v>43711</v>
      </c>
    </row>
    <row r="28" spans="1:12" s="14" customFormat="1" ht="17.25" customHeight="1">
      <c r="A28" s="7"/>
      <c r="B28" s="7"/>
      <c r="C28" s="7" t="s">
        <v>30</v>
      </c>
      <c r="D28" s="68"/>
      <c r="E28" s="52"/>
      <c r="F28" s="7"/>
      <c r="G28" s="72"/>
      <c r="H28" s="7"/>
      <c r="I28" s="7"/>
      <c r="J28" s="7"/>
      <c r="K28" s="70"/>
      <c r="L28" s="71"/>
    </row>
    <row r="29" spans="1:12" s="14" customFormat="1" ht="15" customHeight="1">
      <c r="A29" s="7"/>
      <c r="B29" s="9"/>
      <c r="C29" s="7" t="s">
        <v>29</v>
      </c>
      <c r="D29" s="68"/>
      <c r="E29" s="52"/>
      <c r="F29" s="7"/>
      <c r="G29" s="7"/>
      <c r="H29" s="7"/>
      <c r="I29" s="7"/>
      <c r="J29" s="7"/>
      <c r="K29" s="70"/>
      <c r="L29" s="71"/>
    </row>
    <row r="30" spans="1:12" s="14" customFormat="1" ht="15" customHeight="1">
      <c r="A30" s="7"/>
      <c r="B30" s="9"/>
      <c r="C30" s="9" t="s">
        <v>31</v>
      </c>
      <c r="D30" s="7"/>
      <c r="E30" s="8"/>
      <c r="F30" s="7"/>
      <c r="G30" s="7"/>
      <c r="H30" s="7"/>
      <c r="I30" s="73"/>
      <c r="J30" s="73"/>
      <c r="K30" s="70"/>
      <c r="L30" s="71"/>
    </row>
    <row r="31" spans="1:12" s="14" customFormat="1" ht="15" customHeight="1">
      <c r="A31" s="7"/>
      <c r="B31" s="9"/>
      <c r="C31" s="9"/>
      <c r="D31" s="7"/>
      <c r="E31" s="8"/>
      <c r="F31" s="7"/>
      <c r="G31" s="7"/>
      <c r="H31" s="7"/>
      <c r="I31" s="73"/>
      <c r="J31" s="73"/>
      <c r="K31" s="70"/>
      <c r="L31" s="71"/>
    </row>
    <row r="32" spans="1:12" s="14" customFormat="1" ht="14.25">
      <c r="A32" s="15"/>
      <c r="B32" s="10" t="s">
        <v>16</v>
      </c>
      <c r="C32" s="15"/>
      <c r="D32" s="11"/>
      <c r="E32" s="11"/>
      <c r="F32" s="12"/>
      <c r="G32" s="12"/>
      <c r="H32" s="13">
        <f>SUM(H27:H31)</f>
        <v>7</v>
      </c>
      <c r="I32" s="13">
        <f>SUM(I27:I31)</f>
        <v>107.07</v>
      </c>
      <c r="J32" s="13">
        <f>SUM(J27:J31)</f>
        <v>92.37</v>
      </c>
      <c r="K32" s="12"/>
      <c r="L32" s="12"/>
    </row>
    <row r="33" spans="1:12" ht="15">
      <c r="A33" s="7">
        <v>5</v>
      </c>
      <c r="B33" s="7" t="s">
        <v>21</v>
      </c>
      <c r="C33" s="7" t="s">
        <v>17</v>
      </c>
      <c r="D33" s="16"/>
      <c r="E33" s="68"/>
      <c r="F33" s="41"/>
      <c r="G33" s="74"/>
      <c r="H33" s="41"/>
      <c r="I33" s="41"/>
      <c r="J33" s="41"/>
      <c r="K33" s="16"/>
      <c r="L33" s="75"/>
    </row>
    <row r="34" spans="1:12" ht="15">
      <c r="A34" s="7"/>
      <c r="B34" s="7"/>
      <c r="C34" s="7" t="s">
        <v>22</v>
      </c>
      <c r="D34" s="16"/>
      <c r="E34" s="68"/>
      <c r="F34" s="41"/>
      <c r="G34" s="74"/>
      <c r="H34" s="41"/>
      <c r="I34" s="41"/>
      <c r="J34" s="41"/>
      <c r="K34" s="16"/>
      <c r="L34" s="75"/>
    </row>
    <row r="35" spans="1:12" ht="15">
      <c r="A35" s="7"/>
      <c r="B35" s="7"/>
      <c r="C35" s="7" t="s">
        <v>23</v>
      </c>
      <c r="D35" s="16"/>
      <c r="E35" s="68"/>
      <c r="F35" s="41"/>
      <c r="G35" s="76"/>
      <c r="H35" s="41"/>
      <c r="I35" s="41"/>
      <c r="J35" s="41"/>
      <c r="K35" s="16"/>
      <c r="L35" s="75"/>
    </row>
    <row r="36" spans="1:12" ht="15">
      <c r="A36" s="7"/>
      <c r="B36" s="17" t="s">
        <v>16</v>
      </c>
      <c r="C36" s="7"/>
      <c r="D36" s="11"/>
      <c r="E36" s="11"/>
      <c r="F36" s="12"/>
      <c r="G36" s="12"/>
      <c r="H36" s="12">
        <f>SUM(H33:H35)</f>
        <v>0</v>
      </c>
      <c r="I36" s="12">
        <f>SUM(I33:I35)</f>
        <v>0</v>
      </c>
      <c r="J36" s="12">
        <f>SUM(J33:J35)</f>
        <v>0</v>
      </c>
      <c r="K36" s="12"/>
      <c r="L36" s="12"/>
    </row>
    <row r="37" spans="1:12" ht="14.25" customHeight="1">
      <c r="A37" s="16">
        <v>6</v>
      </c>
      <c r="B37" s="9" t="s">
        <v>24</v>
      </c>
      <c r="C37" s="7" t="s">
        <v>17</v>
      </c>
      <c r="D37" s="77"/>
      <c r="E37" s="77"/>
      <c r="F37" s="7"/>
      <c r="G37" s="7"/>
      <c r="H37" s="7"/>
      <c r="I37" s="7"/>
      <c r="J37" s="7"/>
      <c r="K37" s="7"/>
      <c r="L37" s="71"/>
    </row>
    <row r="38" spans="1:12" ht="15">
      <c r="A38" s="16"/>
      <c r="B38" s="9"/>
      <c r="C38" s="9" t="s">
        <v>25</v>
      </c>
      <c r="D38" s="78"/>
      <c r="E38" s="77"/>
      <c r="F38" s="7"/>
      <c r="G38" s="79"/>
      <c r="H38" s="7"/>
      <c r="I38" s="7"/>
      <c r="J38" s="7"/>
      <c r="K38" s="9"/>
      <c r="L38" s="80"/>
    </row>
    <row r="39" spans="1:12" ht="15">
      <c r="A39" s="16"/>
      <c r="B39" s="9"/>
      <c r="C39" s="9" t="s">
        <v>40</v>
      </c>
      <c r="D39" s="78"/>
      <c r="E39" s="77"/>
      <c r="F39" s="7"/>
      <c r="G39" s="79"/>
      <c r="H39" s="7"/>
      <c r="I39" s="7"/>
      <c r="J39" s="7"/>
      <c r="K39" s="9"/>
      <c r="L39" s="80"/>
    </row>
    <row r="40" spans="1:12" s="40" customFormat="1" ht="15">
      <c r="A40" s="39"/>
      <c r="B40" s="17" t="s">
        <v>16</v>
      </c>
      <c r="C40" s="39"/>
      <c r="D40" s="11"/>
      <c r="E40" s="11"/>
      <c r="F40" s="12"/>
      <c r="G40" s="12"/>
      <c r="H40" s="12">
        <f>SUM(H37:H39)</f>
        <v>0</v>
      </c>
      <c r="I40" s="12">
        <f>SUM(I37:I39)</f>
        <v>0</v>
      </c>
      <c r="J40" s="12">
        <f>SUM(J37:J39)</f>
        <v>0</v>
      </c>
      <c r="K40" s="12"/>
      <c r="L40" s="12"/>
    </row>
    <row r="41" spans="1:12" ht="15">
      <c r="A41" s="16">
        <v>7</v>
      </c>
      <c r="B41" s="9" t="s">
        <v>39</v>
      </c>
      <c r="C41" s="7" t="s">
        <v>17</v>
      </c>
      <c r="D41" s="47" t="s">
        <v>66</v>
      </c>
      <c r="E41" s="42" t="s">
        <v>62</v>
      </c>
      <c r="F41" s="46">
        <v>32</v>
      </c>
      <c r="G41" s="46">
        <v>5</v>
      </c>
      <c r="H41" s="46">
        <v>1.2</v>
      </c>
      <c r="I41" s="41">
        <v>25</v>
      </c>
      <c r="J41" s="41">
        <v>6</v>
      </c>
      <c r="K41" s="47">
        <v>536583</v>
      </c>
      <c r="L41" s="81">
        <v>43731</v>
      </c>
    </row>
    <row r="42" spans="1:12" ht="15">
      <c r="A42" s="16"/>
      <c r="B42" s="9"/>
      <c r="C42" s="8" t="s">
        <v>36</v>
      </c>
      <c r="D42" s="47" t="s">
        <v>66</v>
      </c>
      <c r="E42" s="42" t="s">
        <v>62</v>
      </c>
      <c r="F42" s="46">
        <v>33</v>
      </c>
      <c r="G42" s="46">
        <v>12</v>
      </c>
      <c r="H42" s="46">
        <v>7.2</v>
      </c>
      <c r="I42" s="41">
        <v>73</v>
      </c>
      <c r="J42" s="41">
        <v>55</v>
      </c>
      <c r="K42" s="47">
        <v>536583</v>
      </c>
      <c r="L42" s="81">
        <v>43731</v>
      </c>
    </row>
    <row r="43" spans="1:12" ht="15">
      <c r="A43" s="16"/>
      <c r="B43" s="9"/>
      <c r="C43" s="9" t="s">
        <v>37</v>
      </c>
      <c r="D43" s="47" t="s">
        <v>66</v>
      </c>
      <c r="E43" s="42" t="s">
        <v>62</v>
      </c>
      <c r="F43" s="46">
        <v>50</v>
      </c>
      <c r="G43" s="46">
        <v>7</v>
      </c>
      <c r="H43" s="47">
        <v>2.6</v>
      </c>
      <c r="I43" s="41">
        <v>49</v>
      </c>
      <c r="J43" s="41">
        <v>36</v>
      </c>
      <c r="K43" s="47">
        <v>536583</v>
      </c>
      <c r="L43" s="81">
        <v>43731</v>
      </c>
    </row>
    <row r="44" spans="1:12" ht="15">
      <c r="A44" s="16"/>
      <c r="B44" s="9"/>
      <c r="C44" s="9" t="s">
        <v>38</v>
      </c>
      <c r="D44" s="47" t="s">
        <v>64</v>
      </c>
      <c r="E44" s="47" t="s">
        <v>63</v>
      </c>
      <c r="F44" s="46">
        <v>29</v>
      </c>
      <c r="G44" s="82">
        <v>2</v>
      </c>
      <c r="H44" s="47">
        <v>2.7</v>
      </c>
      <c r="I44" s="41">
        <v>123</v>
      </c>
      <c r="J44" s="41">
        <v>104</v>
      </c>
      <c r="K44" s="47">
        <v>536584</v>
      </c>
      <c r="L44" s="81">
        <v>43731</v>
      </c>
    </row>
    <row r="45" spans="1:12" ht="15">
      <c r="A45" s="16"/>
      <c r="B45" s="9"/>
      <c r="C45" s="9"/>
      <c r="D45" s="47" t="s">
        <v>64</v>
      </c>
      <c r="E45" s="47" t="s">
        <v>63</v>
      </c>
      <c r="F45" s="46">
        <v>29</v>
      </c>
      <c r="G45" s="82">
        <v>3</v>
      </c>
      <c r="H45" s="47">
        <v>3.3</v>
      </c>
      <c r="I45" s="41">
        <v>169</v>
      </c>
      <c r="J45" s="41">
        <v>146</v>
      </c>
      <c r="K45" s="47">
        <v>536584</v>
      </c>
      <c r="L45" s="81">
        <v>43731</v>
      </c>
    </row>
    <row r="46" spans="1:12" ht="15">
      <c r="A46" s="16"/>
      <c r="B46" s="9"/>
      <c r="C46" s="9"/>
      <c r="D46" s="47" t="s">
        <v>64</v>
      </c>
      <c r="E46" s="47" t="s">
        <v>63</v>
      </c>
      <c r="F46" s="46">
        <v>29</v>
      </c>
      <c r="G46" s="82">
        <v>16</v>
      </c>
      <c r="H46" s="46">
        <v>4.6</v>
      </c>
      <c r="I46" s="41">
        <v>164</v>
      </c>
      <c r="J46" s="41">
        <v>131</v>
      </c>
      <c r="K46" s="47">
        <v>536584</v>
      </c>
      <c r="L46" s="81">
        <v>43731</v>
      </c>
    </row>
    <row r="47" spans="1:12" ht="15">
      <c r="A47" s="16"/>
      <c r="B47" s="9"/>
      <c r="C47" s="9"/>
      <c r="D47" s="47" t="s">
        <v>64</v>
      </c>
      <c r="E47" s="47" t="s">
        <v>63</v>
      </c>
      <c r="F47" s="46">
        <v>33</v>
      </c>
      <c r="G47" s="46">
        <v>1</v>
      </c>
      <c r="H47" s="47">
        <v>4.2</v>
      </c>
      <c r="I47" s="41">
        <v>204</v>
      </c>
      <c r="J47" s="41">
        <v>172</v>
      </c>
      <c r="K47" s="47">
        <v>536584</v>
      </c>
      <c r="L47" s="81">
        <v>43731</v>
      </c>
    </row>
    <row r="48" spans="1:12" ht="15">
      <c r="A48" s="16"/>
      <c r="B48" s="9"/>
      <c r="C48" s="9"/>
      <c r="D48" s="47" t="s">
        <v>64</v>
      </c>
      <c r="E48" s="47" t="s">
        <v>63</v>
      </c>
      <c r="F48" s="47">
        <v>33</v>
      </c>
      <c r="G48" s="46">
        <v>9</v>
      </c>
      <c r="H48" s="47">
        <v>1.5</v>
      </c>
      <c r="I48" s="41">
        <v>36</v>
      </c>
      <c r="J48" s="41">
        <v>31</v>
      </c>
      <c r="K48" s="47">
        <v>536584</v>
      </c>
      <c r="L48" s="81">
        <v>43731</v>
      </c>
    </row>
    <row r="49" spans="1:12" ht="15">
      <c r="A49" s="16"/>
      <c r="B49" s="9"/>
      <c r="C49" s="9"/>
      <c r="D49" s="47" t="s">
        <v>65</v>
      </c>
      <c r="E49" s="42" t="s">
        <v>62</v>
      </c>
      <c r="F49" s="47">
        <v>12</v>
      </c>
      <c r="G49" s="46">
        <v>12</v>
      </c>
      <c r="H49" s="47">
        <v>2.7</v>
      </c>
      <c r="I49" s="41">
        <v>31</v>
      </c>
      <c r="J49" s="41">
        <v>25</v>
      </c>
      <c r="K49" s="47">
        <v>536585</v>
      </c>
      <c r="L49" s="81">
        <v>43733</v>
      </c>
    </row>
    <row r="50" spans="1:12" ht="15">
      <c r="A50" s="16"/>
      <c r="B50" s="9"/>
      <c r="C50" s="9"/>
      <c r="D50" s="47" t="s">
        <v>64</v>
      </c>
      <c r="E50" s="42" t="s">
        <v>62</v>
      </c>
      <c r="F50" s="47">
        <v>26</v>
      </c>
      <c r="G50" s="46">
        <v>16</v>
      </c>
      <c r="H50" s="47">
        <v>0.3</v>
      </c>
      <c r="I50" s="41">
        <v>8</v>
      </c>
      <c r="J50" s="41">
        <v>6</v>
      </c>
      <c r="K50" s="47">
        <v>536586</v>
      </c>
      <c r="L50" s="81">
        <v>43734</v>
      </c>
    </row>
    <row r="51" spans="1:12" ht="15">
      <c r="A51" s="16"/>
      <c r="B51" s="9"/>
      <c r="C51" s="9"/>
      <c r="D51" s="47" t="s">
        <v>64</v>
      </c>
      <c r="E51" s="42" t="s">
        <v>62</v>
      </c>
      <c r="F51" s="47">
        <v>29</v>
      </c>
      <c r="G51" s="46">
        <v>15</v>
      </c>
      <c r="H51" s="47">
        <v>12</v>
      </c>
      <c r="I51" s="41">
        <v>218</v>
      </c>
      <c r="J51" s="41">
        <v>50</v>
      </c>
      <c r="K51" s="47">
        <v>536586</v>
      </c>
      <c r="L51" s="81">
        <v>43734</v>
      </c>
    </row>
    <row r="52" spans="1:12" ht="15">
      <c r="A52" s="16"/>
      <c r="B52" s="9"/>
      <c r="C52" s="9"/>
      <c r="D52" s="47" t="s">
        <v>64</v>
      </c>
      <c r="E52" s="42" t="s">
        <v>62</v>
      </c>
      <c r="F52" s="47">
        <v>29</v>
      </c>
      <c r="G52" s="46">
        <v>18</v>
      </c>
      <c r="H52" s="47">
        <v>2.6</v>
      </c>
      <c r="I52" s="41">
        <v>31</v>
      </c>
      <c r="J52" s="41">
        <v>6</v>
      </c>
      <c r="K52" s="47">
        <v>536586</v>
      </c>
      <c r="L52" s="81">
        <v>43734</v>
      </c>
    </row>
    <row r="53" spans="1:12" ht="15">
      <c r="A53" s="16"/>
      <c r="B53" s="9"/>
      <c r="C53" s="18"/>
      <c r="D53" s="46"/>
      <c r="E53" s="42"/>
      <c r="F53" s="43"/>
      <c r="G53" s="44"/>
      <c r="H53" s="43"/>
      <c r="I53" s="43"/>
      <c r="J53" s="47"/>
      <c r="K53" s="43"/>
      <c r="L53" s="45"/>
    </row>
    <row r="54" spans="1:12" s="14" customFormat="1" ht="14.25">
      <c r="A54" s="15"/>
      <c r="B54" s="12" t="s">
        <v>16</v>
      </c>
      <c r="C54" s="15"/>
      <c r="D54" s="15"/>
      <c r="E54" s="12"/>
      <c r="F54" s="15"/>
      <c r="G54" s="15"/>
      <c r="H54" s="19">
        <f>SUM(H41:H53)</f>
        <v>44.9</v>
      </c>
      <c r="I54" s="20">
        <f>SUM(I41:I53)</f>
        <v>1131</v>
      </c>
      <c r="J54" s="20">
        <f>SUM(J41:J53)</f>
        <v>768</v>
      </c>
      <c r="K54" s="12"/>
      <c r="L54" s="12"/>
    </row>
    <row r="55" spans="1:12" s="25" customFormat="1" ht="15.75">
      <c r="A55" s="21"/>
      <c r="B55" s="22" t="s">
        <v>35</v>
      </c>
      <c r="C55" s="21"/>
      <c r="D55" s="21"/>
      <c r="E55" s="23"/>
      <c r="F55" s="21"/>
      <c r="G55" s="21"/>
      <c r="H55" s="24">
        <f>H14+H20+H26+H32+H36+H40+H54</f>
        <v>71.91</v>
      </c>
      <c r="I55" s="21">
        <f>I14+I20+I26+I32+I36+I40+I54</f>
        <v>2957.08</v>
      </c>
      <c r="J55" s="21">
        <f>J14+J20+J26+J32+J36+J40+J54</f>
        <v>2307.55</v>
      </c>
      <c r="K55" s="23"/>
      <c r="L55" s="21"/>
    </row>
  </sheetData>
  <sheetProtection/>
  <mergeCells count="21">
    <mergeCell ref="M21:N21"/>
    <mergeCell ref="I7:J7"/>
    <mergeCell ref="L7:L8"/>
    <mergeCell ref="M11:N11"/>
    <mergeCell ref="M10:N10"/>
    <mergeCell ref="M9:N9"/>
    <mergeCell ref="H7:H8"/>
    <mergeCell ref="F7:F8"/>
    <mergeCell ref="B7:B8"/>
    <mergeCell ref="G7:G8"/>
    <mergeCell ref="K7:K8"/>
    <mergeCell ref="A3:M3"/>
    <mergeCell ref="A6:B6"/>
    <mergeCell ref="C6:L6"/>
    <mergeCell ref="A7:A8"/>
    <mergeCell ref="A4:K4"/>
    <mergeCell ref="A5:K5"/>
    <mergeCell ref="C7:C8"/>
    <mergeCell ref="D7:D8"/>
    <mergeCell ref="E7:E8"/>
    <mergeCell ref="M8:N8"/>
  </mergeCells>
  <dataValidations count="2">
    <dataValidation allowBlank="1" showInputMessage="1" showErrorMessage="1" errorTitle="Ввод текста ЗАБОРОНЕНО" error="Ввод текста ЗАБОРОНЕНО" sqref="K41:K52"/>
    <dataValidation type="decimal" allowBlank="1" showInputMessage="1" showErrorMessage="1" errorTitle="Ввод тексту ЗАБОРОНЕНО" error="Ввод тексту ЗАБОРОНЕНО" sqref="J53">
      <formula1>0</formula1>
      <formula2>9999</formula2>
    </dataValidation>
  </dataValidations>
  <printOptions/>
  <pageMargins left="0.5118110236220472" right="0.1968503937007874" top="0.5118110236220472" bottom="0.31496062992125984" header="0.5118110236220472" footer="0.11811023622047245"/>
  <pageSetup fitToHeight="1" fitToWidth="1" horizontalDpi="300" verticalDpi="3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2018-02-05T11:45:28Z</cp:lastPrinted>
  <dcterms:created xsi:type="dcterms:W3CDTF">2006-09-28T05:33:49Z</dcterms:created>
  <dcterms:modified xsi:type="dcterms:W3CDTF">2019-10-04T05:40:06Z</dcterms:modified>
  <cp:category/>
  <cp:version/>
  <cp:contentType/>
  <cp:contentStatus/>
</cp:coreProperties>
</file>