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45" yWindow="65266" windowWidth="16230" windowHeight="948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Лісниц">'[1]Спис'!$A$3:$A$7</definedName>
    <definedName name="_xlnm.Print_Area" localSheetId="0">'Лист1'!$A$1:$L$76</definedName>
    <definedName name="Рубка">'[1]Спис'!$B$3:$B$12</definedName>
  </definedNames>
  <calcPr fullCalcOnLoad="1"/>
</workbook>
</file>

<file path=xl/sharedStrings.xml><?xml version="1.0" encoding="utf-8"?>
<sst xmlns="http://schemas.openxmlformats.org/spreadsheetml/2006/main" count="199" uniqueCount="100">
  <si>
    <t>№ з/п</t>
  </si>
  <si>
    <t>Лісокористувач (лісогосподарське підприємство)</t>
  </si>
  <si>
    <t>Адреса</t>
  </si>
  <si>
    <t>Лісництво</t>
  </si>
  <si>
    <t>Номер кварталу</t>
  </si>
  <si>
    <t>Номер виділа</t>
  </si>
  <si>
    <t>Площа, га</t>
  </si>
  <si>
    <t>Запас, куб. м.</t>
  </si>
  <si>
    <t>загальний</t>
  </si>
  <si>
    <t>ліквідний</t>
  </si>
  <si>
    <t xml:space="preserve">    </t>
  </si>
  <si>
    <t>Вид, спосіб рубки</t>
  </si>
  <si>
    <t>Інформація щодо видачі дозвільних документів на проведення рубок  в лісах</t>
  </si>
  <si>
    <t>Дата видачі</t>
  </si>
  <si>
    <t>Додаток до листа Херсонського ОУЛМГ</t>
  </si>
  <si>
    <t xml:space="preserve">№ лісорубного квитка </t>
  </si>
  <si>
    <t>Всього</t>
  </si>
  <si>
    <t>Херсонська обл.</t>
  </si>
  <si>
    <t>Великоолександрівський р-н</t>
  </si>
  <si>
    <t>вул.Заводська, 10</t>
  </si>
  <si>
    <t>ДП"Великоолександрівське ЛМГ"</t>
  </si>
  <si>
    <t>ДП"Каховське ЛГ"</t>
  </si>
  <si>
    <t>м.Каховка ,</t>
  </si>
  <si>
    <t>в.Мелітопольська,66</t>
  </si>
  <si>
    <t>ДП "Скадовське ДЛМГ"</t>
  </si>
  <si>
    <t>м.Скадовськ</t>
  </si>
  <si>
    <t>ДП "Великокопанівське ЛМГ"</t>
  </si>
  <si>
    <t>с.Великі Копані</t>
  </si>
  <si>
    <t>ДП  "Збурївське ЛМГ"</t>
  </si>
  <si>
    <t xml:space="preserve">с.Нова Збурївка  </t>
  </si>
  <si>
    <t>Голопристанський р-н</t>
  </si>
  <si>
    <t>вул.Лісна, 9</t>
  </si>
  <si>
    <t>ДП "Голопристанське ЛМГ"</t>
  </si>
  <si>
    <t xml:space="preserve">м.Гола Пристань, </t>
  </si>
  <si>
    <t>вул.Московська, 21</t>
  </si>
  <si>
    <t>Разом</t>
  </si>
  <si>
    <t>Олешківський р-н</t>
  </si>
  <si>
    <t>м.Олешки</t>
  </si>
  <si>
    <t>в.Софіївська, 80</t>
  </si>
  <si>
    <t>ДП "Олешківське ЛМГ"</t>
  </si>
  <si>
    <t>вул.Затишна, 171</t>
  </si>
  <si>
    <t>Олешківське</t>
  </si>
  <si>
    <t>Гладківське</t>
  </si>
  <si>
    <t>Чулаківське</t>
  </si>
  <si>
    <t>20</t>
  </si>
  <si>
    <t>43</t>
  </si>
  <si>
    <t>15</t>
  </si>
  <si>
    <t>35</t>
  </si>
  <si>
    <t>Збур'ївське</t>
  </si>
  <si>
    <t>за червень місяць (період) 2020  року по Херсонському ОУЛМГ</t>
  </si>
  <si>
    <t>Новомаячківське</t>
  </si>
  <si>
    <t>прохідна, вибірковий</t>
  </si>
  <si>
    <t>000076</t>
  </si>
  <si>
    <t>21</t>
  </si>
  <si>
    <t>16</t>
  </si>
  <si>
    <t>27</t>
  </si>
  <si>
    <t>Виноградівське</t>
  </si>
  <si>
    <t>проріджування, вибірковий</t>
  </si>
  <si>
    <t>000077</t>
  </si>
  <si>
    <t>санітарна, вибірковий</t>
  </si>
  <si>
    <t>3</t>
  </si>
  <si>
    <t>000078</t>
  </si>
  <si>
    <t>32</t>
  </si>
  <si>
    <t>11</t>
  </si>
  <si>
    <t>12</t>
  </si>
  <si>
    <t>розрубування ППБ</t>
  </si>
  <si>
    <t>33</t>
  </si>
  <si>
    <t>39</t>
  </si>
  <si>
    <t>40</t>
  </si>
  <si>
    <t>30</t>
  </si>
  <si>
    <t>8</t>
  </si>
  <si>
    <t>28</t>
  </si>
  <si>
    <t>Дніпровське</t>
  </si>
  <si>
    <t>22..1</t>
  </si>
  <si>
    <t>лісовідновна, поступова</t>
  </si>
  <si>
    <t>Раденське</t>
  </si>
  <si>
    <t>санітарна, суцільний</t>
  </si>
  <si>
    <t>16..1</t>
  </si>
  <si>
    <t>10..1</t>
  </si>
  <si>
    <t>10..2</t>
  </si>
  <si>
    <t>10..3</t>
  </si>
  <si>
    <t>15..1</t>
  </si>
  <si>
    <t>15..2</t>
  </si>
  <si>
    <t>15..3</t>
  </si>
  <si>
    <t>15..4</t>
  </si>
  <si>
    <t>15..5</t>
  </si>
  <si>
    <t>15..6</t>
  </si>
  <si>
    <t>18..1</t>
  </si>
  <si>
    <t>18..2</t>
  </si>
  <si>
    <t>18..3</t>
  </si>
  <si>
    <t>18..4</t>
  </si>
  <si>
    <t>5..2</t>
  </si>
  <si>
    <t>25..1</t>
  </si>
  <si>
    <t>6..2</t>
  </si>
  <si>
    <t>26..1</t>
  </si>
  <si>
    <t>26..2</t>
  </si>
  <si>
    <t>31..2</t>
  </si>
  <si>
    <t>36..2</t>
  </si>
  <si>
    <t>8..3</t>
  </si>
  <si>
    <t xml:space="preserve">від  06.07.2020 № 01-01/216 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</si>
</sst>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/mm/yy"/>
    <numFmt numFmtId="178" formatCode="[$-422]d\ mmmm\ yyyy&quot; р.&quot;"/>
    <numFmt numFmtId="179" formatCode="dd\.mm\.yy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 wrapText="1"/>
    </xf>
    <xf numFmtId="172" fontId="8" fillId="33" borderId="11" xfId="0" applyNumberFormat="1" applyFont="1" applyFill="1" applyBorder="1" applyAlignment="1">
      <alignment horizontal="center" vertical="center" wrapText="1"/>
    </xf>
    <xf numFmtId="172" fontId="8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172" fontId="9" fillId="33" borderId="1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center" vertical="center"/>
    </xf>
    <xf numFmtId="172" fontId="8" fillId="33" borderId="11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1" xfId="0" applyFont="1" applyFill="1" applyBorder="1" applyAlignment="1" applyProtection="1">
      <alignment/>
      <protection locked="0"/>
    </xf>
    <xf numFmtId="0" fontId="8" fillId="33" borderId="11" xfId="0" applyNumberFormat="1" applyFont="1" applyFill="1" applyBorder="1" applyAlignment="1" applyProtection="1">
      <alignment/>
      <protection locked="0"/>
    </xf>
    <xf numFmtId="177" fontId="8" fillId="33" borderId="11" xfId="0" applyNumberFormat="1" applyFont="1" applyFill="1" applyBorder="1" applyAlignment="1" applyProtection="1">
      <alignment/>
      <protection locked="0"/>
    </xf>
    <xf numFmtId="0" fontId="8" fillId="33" borderId="11" xfId="0" applyNumberFormat="1" applyFont="1" applyFill="1" applyBorder="1" applyAlignment="1" applyProtection="1">
      <alignment horizontal="right"/>
      <protection locked="0"/>
    </xf>
    <xf numFmtId="2" fontId="9" fillId="33" borderId="11" xfId="0" applyNumberFormat="1" applyFont="1" applyFill="1" applyBorder="1" applyAlignment="1">
      <alignment/>
    </xf>
    <xf numFmtId="172" fontId="9" fillId="33" borderId="11" xfId="0" applyNumberFormat="1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4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2" fontId="14" fillId="33" borderId="11" xfId="0" applyNumberFormat="1" applyFont="1" applyFill="1" applyBorder="1" applyAlignment="1">
      <alignment/>
    </xf>
    <xf numFmtId="0" fontId="14" fillId="33" borderId="0" xfId="0" applyFont="1" applyFill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2" fillId="33" borderId="11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14" fontId="8" fillId="33" borderId="11" xfId="0" applyNumberFormat="1" applyFont="1" applyFill="1" applyBorder="1" applyAlignment="1">
      <alignment horizontal="center" vertical="center"/>
    </xf>
    <xf numFmtId="172" fontId="8" fillId="33" borderId="0" xfId="0" applyNumberFormat="1" applyFont="1" applyFill="1" applyBorder="1" applyAlignment="1">
      <alignment horizontal="center" vertical="center" wrapText="1"/>
    </xf>
    <xf numFmtId="0" fontId="8" fillId="33" borderId="11" xfId="53" applyFont="1" applyFill="1" applyBorder="1" applyAlignment="1">
      <alignment horizontal="center"/>
      <protection/>
    </xf>
    <xf numFmtId="49" fontId="8" fillId="33" borderId="11" xfId="53" applyNumberFormat="1" applyFont="1" applyFill="1" applyBorder="1" applyAlignment="1">
      <alignment horizontal="center"/>
      <protection/>
    </xf>
    <xf numFmtId="2" fontId="8" fillId="33" borderId="11" xfId="53" applyNumberFormat="1" applyFont="1" applyFill="1" applyBorder="1" applyAlignment="1">
      <alignment horizontal="center"/>
      <protection/>
    </xf>
    <xf numFmtId="0" fontId="7" fillId="33" borderId="11" xfId="0" applyFont="1" applyFill="1" applyBorder="1" applyAlignment="1">
      <alignment/>
    </xf>
    <xf numFmtId="0" fontId="7" fillId="33" borderId="0" xfId="0" applyFont="1" applyFill="1" applyAlignment="1">
      <alignment/>
    </xf>
    <xf numFmtId="0" fontId="8" fillId="33" borderId="12" xfId="54" applyFont="1" applyFill="1" applyBorder="1" applyAlignment="1">
      <alignment horizontal="center" vertical="center" wrapText="1"/>
      <protection/>
    </xf>
    <xf numFmtId="0" fontId="8" fillId="33" borderId="11" xfId="54" applyFont="1" applyFill="1" applyBorder="1" applyAlignment="1">
      <alignment horizontal="center" vertical="center" wrapText="1"/>
      <protection/>
    </xf>
    <xf numFmtId="49" fontId="8" fillId="33" borderId="12" xfId="54" applyNumberFormat="1" applyFont="1" applyFill="1" applyBorder="1" applyAlignment="1">
      <alignment horizontal="center" vertical="center" wrapText="1"/>
      <protection/>
    </xf>
    <xf numFmtId="14" fontId="8" fillId="33" borderId="11" xfId="54" applyNumberFormat="1" applyFont="1" applyFill="1" applyBorder="1" applyAlignment="1">
      <alignment horizontal="center" vertical="center" wrapText="1"/>
      <protection/>
    </xf>
    <xf numFmtId="49" fontId="8" fillId="33" borderId="11" xfId="54" applyNumberFormat="1" applyFont="1" applyFill="1" applyBorder="1" applyAlignment="1">
      <alignment horizontal="center" vertical="center" wrapText="1"/>
      <protection/>
    </xf>
    <xf numFmtId="172" fontId="8" fillId="33" borderId="11" xfId="54" applyNumberFormat="1" applyFont="1" applyFill="1" applyBorder="1" applyAlignment="1">
      <alignment horizontal="center" vertical="center" wrapText="1"/>
      <protection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center" wrapText="1"/>
    </xf>
    <xf numFmtId="172" fontId="12" fillId="33" borderId="11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6" fillId="33" borderId="11" xfId="0" applyFont="1" applyFill="1" applyBorder="1" applyAlignment="1">
      <alignment/>
    </xf>
    <xf numFmtId="49" fontId="8" fillId="33" borderId="1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14" fontId="8" fillId="33" borderId="11" xfId="0" applyNumberFormat="1" applyFont="1" applyFill="1" applyBorder="1" applyAlignment="1">
      <alignment horizontal="center"/>
    </xf>
    <xf numFmtId="1" fontId="8" fillId="33" borderId="1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left"/>
    </xf>
    <xf numFmtId="0" fontId="8" fillId="33" borderId="11" xfId="0" applyNumberFormat="1" applyFont="1" applyFill="1" applyBorder="1" applyAlignment="1">
      <alignment/>
    </xf>
    <xf numFmtId="14" fontId="6" fillId="33" borderId="11" xfId="0" applyNumberFormat="1" applyFont="1" applyFill="1" applyBorder="1" applyAlignment="1">
      <alignment/>
    </xf>
    <xf numFmtId="49" fontId="8" fillId="33" borderId="11" xfId="0" applyNumberFormat="1" applyFont="1" applyFill="1" applyBorder="1" applyAlignment="1">
      <alignment horizontal="right"/>
    </xf>
    <xf numFmtId="0" fontId="7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179" fontId="8" fillId="33" borderId="11" xfId="0" applyNumberFormat="1" applyFont="1" applyFill="1" applyBorder="1" applyAlignment="1">
      <alignment horizontal="center" vertical="center"/>
    </xf>
    <xf numFmtId="16" fontId="8" fillId="33" borderId="11" xfId="0" applyNumberFormat="1" applyFont="1" applyFill="1" applyBorder="1" applyAlignment="1" applyProtection="1">
      <alignment/>
      <protection locked="0"/>
    </xf>
    <xf numFmtId="0" fontId="5" fillId="33" borderId="0" xfId="0" applyFont="1" applyFill="1" applyAlignment="1">
      <alignment horizontal="justify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textRotation="90" wrapText="1"/>
    </xf>
    <xf numFmtId="0" fontId="2" fillId="33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&#1052;&#1052;\&#1088;&#1091;&#1073;&#1082;&#1080;%202013\2%20&#1043;&#1088;&#1077;&#1095;&#1082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р кв13"/>
      <sheetName val="Виконано"/>
      <sheetName val="Спис"/>
    </sheetNames>
    <sheetDataSet>
      <sheetData sheetId="2">
        <row r="3">
          <cell r="A3" t="str">
            <v>Костогр</v>
          </cell>
          <cell r="B3" t="str">
            <v>ПРЖ</v>
          </cell>
        </row>
        <row r="4">
          <cell r="A4" t="str">
            <v>Дніпров </v>
          </cell>
          <cell r="B4" t="str">
            <v>ПРХ</v>
          </cell>
        </row>
        <row r="5">
          <cell r="A5" t="str">
            <v>Пролетар</v>
          </cell>
          <cell r="B5" t="str">
            <v>СВР</v>
          </cell>
        </row>
        <row r="6">
          <cell r="A6" t="str">
            <v>Раденське</v>
          </cell>
          <cell r="B6" t="str">
            <v>ЛВ</v>
          </cell>
        </row>
        <row r="7">
          <cell r="A7" t="str">
            <v>Цюруп</v>
          </cell>
          <cell r="B7" t="str">
            <v>ППР</v>
          </cell>
        </row>
        <row r="8">
          <cell r="B8" t="str">
            <v>ЛЗ</v>
          </cell>
        </row>
        <row r="9">
          <cell r="B9" t="str">
            <v>ППБ</v>
          </cell>
        </row>
        <row r="10">
          <cell r="B10" t="str">
            <v>Кв пр</v>
          </cell>
        </row>
        <row r="11">
          <cell r="B11" t="str">
            <v>СРС</v>
          </cell>
        </row>
        <row r="12">
          <cell r="B12" t="str">
            <v>ЛНП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tabSelected="1" view="pageBreakPreview" zoomScale="75" zoomScaleNormal="75" zoomScaleSheetLayoutView="75" zoomScalePageLayoutView="0" workbookViewId="0" topLeftCell="A1">
      <selection activeCell="O14" sqref="O14"/>
    </sheetView>
  </sheetViews>
  <sheetFormatPr defaultColWidth="9.140625" defaultRowHeight="15"/>
  <cols>
    <col min="1" max="1" width="5.28125" style="1" customWidth="1"/>
    <col min="2" max="2" width="38.00390625" style="2" customWidth="1"/>
    <col min="3" max="3" width="26.28125" style="1" customWidth="1"/>
    <col min="4" max="4" width="20.28125" style="1" customWidth="1"/>
    <col min="5" max="5" width="37.00390625" style="2" customWidth="1"/>
    <col min="6" max="6" width="7.00390625" style="1" customWidth="1"/>
    <col min="7" max="7" width="7.421875" style="1" customWidth="1"/>
    <col min="8" max="8" width="9.7109375" style="1" customWidth="1"/>
    <col min="9" max="9" width="9.421875" style="1" customWidth="1"/>
    <col min="10" max="10" width="9.8515625" style="1" customWidth="1"/>
    <col min="11" max="11" width="13.140625" style="2" customWidth="1"/>
    <col min="12" max="12" width="12.8515625" style="1" customWidth="1"/>
    <col min="13" max="16384" width="9.140625" style="1" customWidth="1"/>
  </cols>
  <sheetData>
    <row r="1" ht="15">
      <c r="G1" s="3" t="s">
        <v>14</v>
      </c>
    </row>
    <row r="2" ht="15">
      <c r="G2" s="4" t="s">
        <v>99</v>
      </c>
    </row>
    <row r="3" spans="1:13" ht="18.75">
      <c r="A3" s="72" t="s">
        <v>10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18.75">
      <c r="A4" s="76" t="s">
        <v>12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5"/>
      <c r="M4" s="5"/>
    </row>
    <row r="5" spans="1:13" ht="18.75">
      <c r="A5" s="76" t="s">
        <v>49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5"/>
      <c r="M5" s="5"/>
    </row>
    <row r="6" spans="1:12" ht="16.5">
      <c r="A6" s="73"/>
      <c r="B6" s="73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4" ht="48" customHeight="1">
      <c r="A7" s="75" t="s">
        <v>0</v>
      </c>
      <c r="B7" s="75" t="s">
        <v>1</v>
      </c>
      <c r="C7" s="80" t="s">
        <v>2</v>
      </c>
      <c r="D7" s="80" t="s">
        <v>3</v>
      </c>
      <c r="E7" s="81" t="s">
        <v>11</v>
      </c>
      <c r="F7" s="80" t="s">
        <v>4</v>
      </c>
      <c r="G7" s="80" t="s">
        <v>5</v>
      </c>
      <c r="H7" s="80" t="s">
        <v>6</v>
      </c>
      <c r="I7" s="75" t="s">
        <v>7</v>
      </c>
      <c r="J7" s="75"/>
      <c r="K7" s="75" t="s">
        <v>15</v>
      </c>
      <c r="L7" s="78" t="s">
        <v>13</v>
      </c>
      <c r="M7" s="6"/>
      <c r="N7" s="37"/>
    </row>
    <row r="8" spans="1:14" ht="15">
      <c r="A8" s="75"/>
      <c r="B8" s="75"/>
      <c r="C8" s="80"/>
      <c r="D8" s="80"/>
      <c r="E8" s="81"/>
      <c r="F8" s="80"/>
      <c r="G8" s="80"/>
      <c r="H8" s="80"/>
      <c r="I8" s="38" t="s">
        <v>8</v>
      </c>
      <c r="J8" s="38" t="s">
        <v>9</v>
      </c>
      <c r="K8" s="75"/>
      <c r="L8" s="79"/>
      <c r="M8" s="73"/>
      <c r="N8" s="77"/>
    </row>
    <row r="9" spans="1:14" ht="1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3"/>
      <c r="N9" s="77"/>
    </row>
    <row r="10" spans="1:15" ht="15.75" customHeight="1">
      <c r="A10" s="8">
        <v>1</v>
      </c>
      <c r="B10" s="8" t="s">
        <v>20</v>
      </c>
      <c r="C10" s="8" t="s">
        <v>17</v>
      </c>
      <c r="D10" s="39"/>
      <c r="E10" s="40"/>
      <c r="F10" s="9"/>
      <c r="G10" s="9"/>
      <c r="H10" s="9"/>
      <c r="I10" s="10"/>
      <c r="J10" s="11"/>
      <c r="K10" s="41"/>
      <c r="L10" s="42"/>
      <c r="M10" s="73"/>
      <c r="N10" s="77"/>
      <c r="O10" s="43"/>
    </row>
    <row r="11" spans="1:15" ht="15">
      <c r="A11" s="8"/>
      <c r="B11" s="8"/>
      <c r="C11" s="8" t="s">
        <v>18</v>
      </c>
      <c r="D11" s="39"/>
      <c r="E11" s="40"/>
      <c r="F11" s="9"/>
      <c r="G11" s="9"/>
      <c r="H11" s="9"/>
      <c r="I11" s="10"/>
      <c r="J11" s="11"/>
      <c r="K11" s="41"/>
      <c r="L11" s="42"/>
      <c r="M11" s="73"/>
      <c r="N11" s="77"/>
      <c r="O11" s="43"/>
    </row>
    <row r="12" spans="1:15" ht="15">
      <c r="A12" s="8"/>
      <c r="B12" s="8"/>
      <c r="C12" s="12" t="s">
        <v>19</v>
      </c>
      <c r="D12" s="39"/>
      <c r="E12" s="40"/>
      <c r="F12" s="44"/>
      <c r="G12" s="45"/>
      <c r="H12" s="46"/>
      <c r="I12" s="11"/>
      <c r="J12" s="10"/>
      <c r="K12" s="41"/>
      <c r="L12" s="42"/>
      <c r="M12" s="36"/>
      <c r="N12" s="37"/>
      <c r="O12" s="43"/>
    </row>
    <row r="13" spans="1:15" ht="15">
      <c r="A13" s="8"/>
      <c r="B13" s="8"/>
      <c r="C13" s="12"/>
      <c r="D13" s="39"/>
      <c r="E13" s="40"/>
      <c r="F13" s="44"/>
      <c r="G13" s="45"/>
      <c r="H13" s="46"/>
      <c r="I13" s="11"/>
      <c r="J13" s="10"/>
      <c r="K13" s="41"/>
      <c r="L13" s="42"/>
      <c r="M13" s="36"/>
      <c r="N13" s="37"/>
      <c r="O13" s="43"/>
    </row>
    <row r="14" spans="1:12" s="48" customFormat="1" ht="14.25" customHeight="1">
      <c r="A14" s="47"/>
      <c r="B14" s="13" t="s">
        <v>16</v>
      </c>
      <c r="C14" s="47"/>
      <c r="D14" s="14"/>
      <c r="E14" s="14"/>
      <c r="F14" s="15"/>
      <c r="G14" s="15"/>
      <c r="H14" s="16">
        <f>SUM(H10:H13)</f>
        <v>0</v>
      </c>
      <c r="I14" s="16">
        <f>SUM(I10:I13)</f>
        <v>0</v>
      </c>
      <c r="J14" s="16">
        <f>SUM(J10:J13)</f>
        <v>0</v>
      </c>
      <c r="K14" s="15"/>
      <c r="L14" s="15"/>
    </row>
    <row r="15" spans="1:12" ht="13.5" customHeight="1">
      <c r="A15" s="40">
        <v>2</v>
      </c>
      <c r="B15" s="40" t="s">
        <v>26</v>
      </c>
      <c r="C15" s="8" t="s">
        <v>17</v>
      </c>
      <c r="D15" s="49" t="s">
        <v>50</v>
      </c>
      <c r="E15" s="49" t="s">
        <v>51</v>
      </c>
      <c r="F15" s="50">
        <v>4</v>
      </c>
      <c r="G15" s="50">
        <v>21</v>
      </c>
      <c r="H15" s="50">
        <v>3.4</v>
      </c>
      <c r="I15" s="50">
        <v>20</v>
      </c>
      <c r="J15" s="50">
        <v>17</v>
      </c>
      <c r="K15" s="51" t="s">
        <v>52</v>
      </c>
      <c r="L15" s="52">
        <v>43991</v>
      </c>
    </row>
    <row r="16" spans="1:12" ht="14.25" customHeight="1">
      <c r="A16" s="40"/>
      <c r="B16" s="40"/>
      <c r="C16" s="40" t="s">
        <v>36</v>
      </c>
      <c r="D16" s="49" t="s">
        <v>50</v>
      </c>
      <c r="E16" s="49" t="s">
        <v>51</v>
      </c>
      <c r="F16" s="50">
        <v>11</v>
      </c>
      <c r="G16" s="53" t="s">
        <v>53</v>
      </c>
      <c r="H16" s="54">
        <v>5</v>
      </c>
      <c r="I16" s="50">
        <v>54</v>
      </c>
      <c r="J16" s="50">
        <v>45</v>
      </c>
      <c r="K16" s="51" t="s">
        <v>52</v>
      </c>
      <c r="L16" s="52">
        <v>43991</v>
      </c>
    </row>
    <row r="17" spans="1:12" ht="14.25" customHeight="1">
      <c r="A17" s="40"/>
      <c r="B17" s="40"/>
      <c r="C17" s="40" t="s">
        <v>27</v>
      </c>
      <c r="D17" s="49" t="s">
        <v>50</v>
      </c>
      <c r="E17" s="49" t="s">
        <v>51</v>
      </c>
      <c r="F17" s="50">
        <v>14</v>
      </c>
      <c r="G17" s="53" t="s">
        <v>54</v>
      </c>
      <c r="H17" s="54">
        <v>10</v>
      </c>
      <c r="I17" s="50">
        <v>52</v>
      </c>
      <c r="J17" s="50">
        <v>43</v>
      </c>
      <c r="K17" s="51" t="s">
        <v>52</v>
      </c>
      <c r="L17" s="52">
        <v>43991</v>
      </c>
    </row>
    <row r="18" spans="1:12" ht="14.25" customHeight="1">
      <c r="A18" s="40"/>
      <c r="B18" s="40"/>
      <c r="C18" s="40"/>
      <c r="D18" s="49" t="s">
        <v>50</v>
      </c>
      <c r="E18" s="49" t="s">
        <v>51</v>
      </c>
      <c r="F18" s="50">
        <v>14</v>
      </c>
      <c r="G18" s="53" t="s">
        <v>55</v>
      </c>
      <c r="H18" s="54">
        <v>4.4</v>
      </c>
      <c r="I18" s="50">
        <v>53</v>
      </c>
      <c r="J18" s="50">
        <v>44</v>
      </c>
      <c r="K18" s="51" t="s">
        <v>52</v>
      </c>
      <c r="L18" s="52">
        <v>43991</v>
      </c>
    </row>
    <row r="19" spans="1:12" ht="14.25" customHeight="1">
      <c r="A19" s="40"/>
      <c r="B19" s="40"/>
      <c r="C19" s="40"/>
      <c r="D19" s="49" t="s">
        <v>56</v>
      </c>
      <c r="E19" s="49" t="s">
        <v>57</v>
      </c>
      <c r="F19" s="50">
        <v>6</v>
      </c>
      <c r="G19" s="53" t="s">
        <v>46</v>
      </c>
      <c r="H19" s="54">
        <v>1.7</v>
      </c>
      <c r="I19" s="50">
        <v>28</v>
      </c>
      <c r="J19" s="50">
        <v>23</v>
      </c>
      <c r="K19" s="51" t="s">
        <v>58</v>
      </c>
      <c r="L19" s="52">
        <v>43993</v>
      </c>
    </row>
    <row r="20" spans="1:12" ht="14.25" customHeight="1">
      <c r="A20" s="40"/>
      <c r="B20" s="40"/>
      <c r="C20" s="40"/>
      <c r="D20" s="49" t="s">
        <v>56</v>
      </c>
      <c r="E20" s="49" t="s">
        <v>59</v>
      </c>
      <c r="F20" s="50">
        <v>2</v>
      </c>
      <c r="G20" s="53" t="s">
        <v>60</v>
      </c>
      <c r="H20" s="54">
        <v>24.5</v>
      </c>
      <c r="I20" s="50">
        <v>66</v>
      </c>
      <c r="J20" s="50">
        <v>55</v>
      </c>
      <c r="K20" s="51" t="s">
        <v>61</v>
      </c>
      <c r="L20" s="52">
        <v>44007</v>
      </c>
    </row>
    <row r="21" spans="1:12" ht="14.25" customHeight="1">
      <c r="A21" s="40"/>
      <c r="B21" s="40"/>
      <c r="C21" s="40"/>
      <c r="D21" s="49" t="s">
        <v>56</v>
      </c>
      <c r="E21" s="49" t="s">
        <v>59</v>
      </c>
      <c r="F21" s="50">
        <v>23</v>
      </c>
      <c r="G21" s="53" t="s">
        <v>62</v>
      </c>
      <c r="H21" s="54">
        <v>4.1</v>
      </c>
      <c r="I21" s="50">
        <v>30</v>
      </c>
      <c r="J21" s="50">
        <v>25</v>
      </c>
      <c r="K21" s="51" t="s">
        <v>61</v>
      </c>
      <c r="L21" s="52">
        <v>44007</v>
      </c>
    </row>
    <row r="22" spans="1:12" ht="14.25" customHeight="1">
      <c r="A22" s="40"/>
      <c r="B22" s="40"/>
      <c r="C22" s="40"/>
      <c r="D22" s="49" t="s">
        <v>56</v>
      </c>
      <c r="E22" s="49" t="s">
        <v>59</v>
      </c>
      <c r="F22" s="50">
        <v>24</v>
      </c>
      <c r="G22" s="53" t="s">
        <v>53</v>
      </c>
      <c r="H22" s="54">
        <v>22.5</v>
      </c>
      <c r="I22" s="50">
        <v>54</v>
      </c>
      <c r="J22" s="50">
        <v>45</v>
      </c>
      <c r="K22" s="51" t="s">
        <v>61</v>
      </c>
      <c r="L22" s="52">
        <v>44007</v>
      </c>
    </row>
    <row r="23" spans="1:12" ht="14.25" customHeight="1">
      <c r="A23" s="40"/>
      <c r="B23" s="40"/>
      <c r="C23" s="40"/>
      <c r="D23" s="49" t="s">
        <v>56</v>
      </c>
      <c r="E23" s="49" t="s">
        <v>59</v>
      </c>
      <c r="F23" s="50">
        <v>33</v>
      </c>
      <c r="G23" s="53" t="s">
        <v>45</v>
      </c>
      <c r="H23" s="54">
        <v>2.9</v>
      </c>
      <c r="I23" s="50">
        <v>28</v>
      </c>
      <c r="J23" s="50">
        <v>23</v>
      </c>
      <c r="K23" s="51" t="s">
        <v>61</v>
      </c>
      <c r="L23" s="52">
        <v>44007</v>
      </c>
    </row>
    <row r="24" spans="1:12" ht="14.25" customHeight="1">
      <c r="A24" s="40"/>
      <c r="B24" s="40"/>
      <c r="C24" s="40"/>
      <c r="D24" s="49" t="s">
        <v>56</v>
      </c>
      <c r="E24" s="49" t="s">
        <v>59</v>
      </c>
      <c r="F24" s="50">
        <v>40</v>
      </c>
      <c r="G24" s="53" t="s">
        <v>63</v>
      </c>
      <c r="H24" s="54">
        <v>1.4</v>
      </c>
      <c r="I24" s="50">
        <v>11</v>
      </c>
      <c r="J24" s="50">
        <v>9</v>
      </c>
      <c r="K24" s="51" t="s">
        <v>61</v>
      </c>
      <c r="L24" s="52">
        <v>44007</v>
      </c>
    </row>
    <row r="25" spans="1:12" ht="14.25" customHeight="1">
      <c r="A25" s="40"/>
      <c r="B25" s="40"/>
      <c r="C25" s="40"/>
      <c r="D25" s="49" t="s">
        <v>56</v>
      </c>
      <c r="E25" s="49" t="s">
        <v>59</v>
      </c>
      <c r="F25" s="50">
        <v>40</v>
      </c>
      <c r="G25" s="53" t="s">
        <v>64</v>
      </c>
      <c r="H25" s="54">
        <v>4.2</v>
      </c>
      <c r="I25" s="50">
        <v>230</v>
      </c>
      <c r="J25" s="50">
        <v>192</v>
      </c>
      <c r="K25" s="51" t="s">
        <v>61</v>
      </c>
      <c r="L25" s="52">
        <v>44007</v>
      </c>
    </row>
    <row r="26" spans="1:12" s="58" customFormat="1" ht="15">
      <c r="A26" s="55"/>
      <c r="B26" s="13" t="s">
        <v>16</v>
      </c>
      <c r="C26" s="55"/>
      <c r="D26" s="56"/>
      <c r="E26" s="56"/>
      <c r="F26" s="55"/>
      <c r="G26" s="55"/>
      <c r="H26" s="57">
        <f>SUM(H15:H25)</f>
        <v>84.10000000000001</v>
      </c>
      <c r="I26" s="57">
        <f>SUM(I15:I25)</f>
        <v>626</v>
      </c>
      <c r="J26" s="57">
        <f>SUM(J15:J25)</f>
        <v>521</v>
      </c>
      <c r="K26" s="9"/>
      <c r="L26" s="9"/>
    </row>
    <row r="27" spans="1:14" s="20" customFormat="1" ht="17.25" customHeight="1">
      <c r="A27" s="8">
        <v>3</v>
      </c>
      <c r="B27" s="8" t="s">
        <v>32</v>
      </c>
      <c r="C27" s="8" t="s">
        <v>17</v>
      </c>
      <c r="D27" s="17" t="s">
        <v>42</v>
      </c>
      <c r="E27" s="8" t="s">
        <v>65</v>
      </c>
      <c r="F27" s="18" t="s">
        <v>66</v>
      </c>
      <c r="G27" s="18" t="s">
        <v>67</v>
      </c>
      <c r="H27" s="11">
        <v>0.05</v>
      </c>
      <c r="I27" s="10">
        <v>14.1</v>
      </c>
      <c r="J27" s="19">
        <v>11.3</v>
      </c>
      <c r="K27" s="9">
        <v>521330</v>
      </c>
      <c r="L27" s="52">
        <v>43985</v>
      </c>
      <c r="M27" s="73"/>
      <c r="N27" s="77"/>
    </row>
    <row r="28" spans="1:12" s="20" customFormat="1" ht="15" customHeight="1">
      <c r="A28" s="8"/>
      <c r="B28" s="8"/>
      <c r="C28" s="8" t="s">
        <v>30</v>
      </c>
      <c r="D28" s="17" t="s">
        <v>42</v>
      </c>
      <c r="E28" s="8" t="s">
        <v>65</v>
      </c>
      <c r="F28" s="18" t="s">
        <v>66</v>
      </c>
      <c r="G28" s="18" t="s">
        <v>68</v>
      </c>
      <c r="H28" s="11">
        <v>0.1</v>
      </c>
      <c r="I28" s="10">
        <v>33.1</v>
      </c>
      <c r="J28" s="19">
        <v>26.5</v>
      </c>
      <c r="K28" s="9">
        <v>521330</v>
      </c>
      <c r="L28" s="52">
        <v>43985</v>
      </c>
    </row>
    <row r="29" spans="1:12" s="20" customFormat="1" ht="15" customHeight="1">
      <c r="A29" s="8"/>
      <c r="B29" s="8"/>
      <c r="C29" s="8" t="s">
        <v>33</v>
      </c>
      <c r="D29" s="17" t="s">
        <v>43</v>
      </c>
      <c r="E29" s="8" t="s">
        <v>51</v>
      </c>
      <c r="F29" s="18" t="s">
        <v>47</v>
      </c>
      <c r="G29" s="18" t="s">
        <v>69</v>
      </c>
      <c r="H29" s="11">
        <v>2.5</v>
      </c>
      <c r="I29" s="10">
        <v>15.84</v>
      </c>
      <c r="J29" s="19">
        <v>12.24</v>
      </c>
      <c r="K29" s="9">
        <v>521331</v>
      </c>
      <c r="L29" s="70">
        <v>44001</v>
      </c>
    </row>
    <row r="30" spans="1:12" s="20" customFormat="1" ht="15" customHeight="1">
      <c r="A30" s="8"/>
      <c r="B30" s="8"/>
      <c r="C30" s="8" t="s">
        <v>34</v>
      </c>
      <c r="D30" s="17" t="s">
        <v>43</v>
      </c>
      <c r="E30" s="8" t="s">
        <v>51</v>
      </c>
      <c r="F30" s="18" t="s">
        <v>70</v>
      </c>
      <c r="G30" s="18" t="s">
        <v>44</v>
      </c>
      <c r="H30" s="11">
        <v>0.9</v>
      </c>
      <c r="I30" s="10">
        <v>29.2</v>
      </c>
      <c r="J30" s="19">
        <v>22.5</v>
      </c>
      <c r="K30" s="9">
        <v>521331</v>
      </c>
      <c r="L30" s="70">
        <v>44001</v>
      </c>
    </row>
    <row r="31" spans="1:12" s="20" customFormat="1" ht="15" customHeight="1">
      <c r="A31" s="8"/>
      <c r="B31" s="8"/>
      <c r="C31" s="8"/>
      <c r="D31" s="17" t="s">
        <v>43</v>
      </c>
      <c r="E31" s="8" t="s">
        <v>51</v>
      </c>
      <c r="F31" s="18" t="s">
        <v>70</v>
      </c>
      <c r="G31" s="18" t="s">
        <v>53</v>
      </c>
      <c r="H31" s="11">
        <v>2.1</v>
      </c>
      <c r="I31" s="10">
        <v>28.9</v>
      </c>
      <c r="J31" s="19">
        <v>22.3</v>
      </c>
      <c r="K31" s="9">
        <v>521331</v>
      </c>
      <c r="L31" s="70">
        <v>44001</v>
      </c>
    </row>
    <row r="32" spans="1:12" s="20" customFormat="1" ht="15" customHeight="1">
      <c r="A32" s="8"/>
      <c r="B32" s="8"/>
      <c r="C32" s="8"/>
      <c r="D32" s="17" t="s">
        <v>48</v>
      </c>
      <c r="E32" s="8" t="s">
        <v>65</v>
      </c>
      <c r="F32" s="18" t="s">
        <v>45</v>
      </c>
      <c r="G32" s="18" t="s">
        <v>71</v>
      </c>
      <c r="H32" s="11">
        <v>0.3</v>
      </c>
      <c r="I32" s="10">
        <v>78.4</v>
      </c>
      <c r="J32" s="19">
        <v>66.8</v>
      </c>
      <c r="K32" s="9">
        <v>521332</v>
      </c>
      <c r="L32" s="70">
        <v>44004</v>
      </c>
    </row>
    <row r="33" spans="1:12" s="20" customFormat="1" ht="15" customHeight="1">
      <c r="A33" s="8"/>
      <c r="B33" s="8"/>
      <c r="C33" s="8"/>
      <c r="D33" s="17"/>
      <c r="E33" s="8"/>
      <c r="F33" s="18"/>
      <c r="G33" s="18"/>
      <c r="H33" s="11"/>
      <c r="I33" s="10"/>
      <c r="J33" s="19"/>
      <c r="K33" s="9"/>
      <c r="L33" s="18"/>
    </row>
    <row r="34" spans="1:12" s="20" customFormat="1" ht="15">
      <c r="A34" s="8"/>
      <c r="B34" s="13" t="s">
        <v>16</v>
      </c>
      <c r="C34" s="8"/>
      <c r="D34" s="14"/>
      <c r="E34" s="14"/>
      <c r="F34" s="15"/>
      <c r="G34" s="15"/>
      <c r="H34" s="16">
        <f>SUM(H27:H33)</f>
        <v>5.95</v>
      </c>
      <c r="I34" s="16">
        <f>SUM(I27:I33)</f>
        <v>199.54000000000002</v>
      </c>
      <c r="J34" s="16">
        <f>SUM(J27:J33)</f>
        <v>161.64</v>
      </c>
      <c r="K34" s="15"/>
      <c r="L34" s="15"/>
    </row>
    <row r="35" spans="1:12" s="21" customFormat="1" ht="15" customHeight="1">
      <c r="A35" s="8">
        <v>4</v>
      </c>
      <c r="B35" s="8" t="s">
        <v>28</v>
      </c>
      <c r="C35" s="8" t="s">
        <v>17</v>
      </c>
      <c r="D35" s="59"/>
      <c r="E35" s="49"/>
      <c r="F35" s="8"/>
      <c r="G35" s="60"/>
      <c r="H35" s="19"/>
      <c r="I35" s="19"/>
      <c r="J35" s="19"/>
      <c r="K35" s="61"/>
      <c r="L35" s="62"/>
    </row>
    <row r="36" spans="1:12" s="21" customFormat="1" ht="17.25" customHeight="1">
      <c r="A36" s="8"/>
      <c r="B36" s="8"/>
      <c r="C36" s="8" t="s">
        <v>30</v>
      </c>
      <c r="D36" s="59"/>
      <c r="E36" s="49"/>
      <c r="F36" s="8"/>
      <c r="G36" s="63"/>
      <c r="H36" s="8"/>
      <c r="I36" s="19"/>
      <c r="J36" s="19"/>
      <c r="K36" s="61"/>
      <c r="L36" s="62"/>
    </row>
    <row r="37" spans="1:12" s="21" customFormat="1" ht="15" customHeight="1">
      <c r="A37" s="8"/>
      <c r="B37" s="12"/>
      <c r="C37" s="8" t="s">
        <v>29</v>
      </c>
      <c r="D37" s="59"/>
      <c r="E37" s="49"/>
      <c r="F37" s="8"/>
      <c r="G37" s="8"/>
      <c r="H37" s="8"/>
      <c r="I37" s="19"/>
      <c r="J37" s="19"/>
      <c r="K37" s="61"/>
      <c r="L37" s="62"/>
    </row>
    <row r="38" spans="1:12" s="21" customFormat="1" ht="15" customHeight="1">
      <c r="A38" s="8"/>
      <c r="B38" s="12"/>
      <c r="C38" s="12" t="s">
        <v>31</v>
      </c>
      <c r="D38" s="59"/>
      <c r="E38" s="49"/>
      <c r="F38" s="8"/>
      <c r="G38" s="8"/>
      <c r="H38" s="8"/>
      <c r="I38" s="19"/>
      <c r="J38" s="19"/>
      <c r="K38" s="61"/>
      <c r="L38" s="62"/>
    </row>
    <row r="39" spans="1:12" s="21" customFormat="1" ht="14.25">
      <c r="A39" s="22"/>
      <c r="B39" s="13" t="s">
        <v>16</v>
      </c>
      <c r="C39" s="22"/>
      <c r="D39" s="14"/>
      <c r="E39" s="14"/>
      <c r="F39" s="15"/>
      <c r="G39" s="15"/>
      <c r="H39" s="16">
        <f>SUM(H35:H38)</f>
        <v>0</v>
      </c>
      <c r="I39" s="16">
        <f>SUM(I35:I38)</f>
        <v>0</v>
      </c>
      <c r="J39" s="16">
        <f>SUM(J35:J38)</f>
        <v>0</v>
      </c>
      <c r="K39" s="15"/>
      <c r="L39" s="15"/>
    </row>
    <row r="40" spans="1:12" ht="15">
      <c r="A40" s="8">
        <v>5</v>
      </c>
      <c r="B40" s="8" t="s">
        <v>21</v>
      </c>
      <c r="C40" s="8" t="s">
        <v>17</v>
      </c>
      <c r="D40" s="23"/>
      <c r="E40" s="64"/>
      <c r="F40" s="24"/>
      <c r="G40" s="65"/>
      <c r="H40" s="24"/>
      <c r="I40" s="24"/>
      <c r="J40" s="24"/>
      <c r="K40" s="23"/>
      <c r="L40" s="66"/>
    </row>
    <row r="41" spans="1:12" ht="15">
      <c r="A41" s="8"/>
      <c r="B41" s="8"/>
      <c r="C41" s="8" t="s">
        <v>22</v>
      </c>
      <c r="D41" s="23"/>
      <c r="E41" s="49"/>
      <c r="F41" s="24"/>
      <c r="G41" s="65"/>
      <c r="H41" s="24"/>
      <c r="I41" s="24"/>
      <c r="J41" s="24"/>
      <c r="K41" s="23"/>
      <c r="L41" s="66"/>
    </row>
    <row r="42" spans="1:12" ht="15">
      <c r="A42" s="8"/>
      <c r="B42" s="8"/>
      <c r="C42" s="8" t="s">
        <v>23</v>
      </c>
      <c r="D42" s="23"/>
      <c r="E42" s="49"/>
      <c r="F42" s="24"/>
      <c r="G42" s="65"/>
      <c r="H42" s="24"/>
      <c r="I42" s="24"/>
      <c r="J42" s="24"/>
      <c r="K42" s="23"/>
      <c r="L42" s="66"/>
    </row>
    <row r="43" spans="1:12" ht="15">
      <c r="A43" s="8"/>
      <c r="B43" s="8"/>
      <c r="C43" s="8"/>
      <c r="D43" s="23"/>
      <c r="E43" s="64"/>
      <c r="F43" s="24"/>
      <c r="G43" s="67"/>
      <c r="H43" s="24"/>
      <c r="I43" s="24"/>
      <c r="J43" s="24"/>
      <c r="K43" s="23"/>
      <c r="L43" s="66"/>
    </row>
    <row r="44" spans="1:12" ht="15">
      <c r="A44" s="8"/>
      <c r="B44" s="68" t="s">
        <v>16</v>
      </c>
      <c r="C44" s="8"/>
      <c r="D44" s="14"/>
      <c r="E44" s="14"/>
      <c r="F44" s="15"/>
      <c r="G44" s="15"/>
      <c r="H44" s="15">
        <f>SUM(H40:H43)</f>
        <v>0</v>
      </c>
      <c r="I44" s="15">
        <f>SUM(I40:I43)</f>
        <v>0</v>
      </c>
      <c r="J44" s="15">
        <f>SUM(J40:J43)</f>
        <v>0</v>
      </c>
      <c r="K44" s="15"/>
      <c r="L44" s="15"/>
    </row>
    <row r="45" spans="1:12" ht="14.25" customHeight="1">
      <c r="A45" s="23">
        <v>6</v>
      </c>
      <c r="B45" s="12" t="s">
        <v>24</v>
      </c>
      <c r="C45" s="8" t="s">
        <v>17</v>
      </c>
      <c r="D45" s="69"/>
      <c r="E45" s="49"/>
      <c r="F45" s="8"/>
      <c r="G45" s="60"/>
      <c r="H45" s="8"/>
      <c r="I45" s="8"/>
      <c r="J45" s="8"/>
      <c r="K45" s="8"/>
      <c r="L45" s="62"/>
    </row>
    <row r="46" spans="1:12" ht="15">
      <c r="A46" s="23"/>
      <c r="B46" s="12"/>
      <c r="C46" s="12" t="s">
        <v>25</v>
      </c>
      <c r="D46" s="69"/>
      <c r="E46" s="49"/>
      <c r="F46" s="8"/>
      <c r="G46" s="63"/>
      <c r="H46" s="8"/>
      <c r="I46" s="8"/>
      <c r="J46" s="8"/>
      <c r="K46" s="8"/>
      <c r="L46" s="62"/>
    </row>
    <row r="47" spans="1:12" ht="15">
      <c r="A47" s="23"/>
      <c r="B47" s="12"/>
      <c r="C47" s="12" t="s">
        <v>40</v>
      </c>
      <c r="D47" s="69"/>
      <c r="E47" s="49"/>
      <c r="F47" s="8"/>
      <c r="G47" s="63"/>
      <c r="H47" s="8"/>
      <c r="I47" s="8"/>
      <c r="J47" s="8"/>
      <c r="K47" s="8"/>
      <c r="L47" s="62"/>
    </row>
    <row r="48" spans="1:12" s="48" customFormat="1" ht="15">
      <c r="A48" s="47"/>
      <c r="B48" s="68" t="s">
        <v>16</v>
      </c>
      <c r="C48" s="47"/>
      <c r="D48" s="14"/>
      <c r="E48" s="14"/>
      <c r="F48" s="15"/>
      <c r="G48" s="15"/>
      <c r="H48" s="15">
        <f>SUM(H45:H47)</f>
        <v>0</v>
      </c>
      <c r="I48" s="15">
        <f>SUM(I45:I47)</f>
        <v>0</v>
      </c>
      <c r="J48" s="15">
        <f>SUM(J45:J47)</f>
        <v>0</v>
      </c>
      <c r="K48" s="15"/>
      <c r="L48" s="15"/>
    </row>
    <row r="49" spans="1:12" ht="15">
      <c r="A49" s="23">
        <v>7</v>
      </c>
      <c r="B49" s="12" t="s">
        <v>39</v>
      </c>
      <c r="C49" s="8" t="s">
        <v>17</v>
      </c>
      <c r="D49" s="25" t="s">
        <v>72</v>
      </c>
      <c r="E49" s="49" t="s">
        <v>74</v>
      </c>
      <c r="F49" s="26">
        <v>20</v>
      </c>
      <c r="G49" s="26" t="s">
        <v>73</v>
      </c>
      <c r="H49" s="26">
        <v>0.7</v>
      </c>
      <c r="I49" s="24">
        <v>172</v>
      </c>
      <c r="J49" s="24">
        <v>141</v>
      </c>
      <c r="K49" s="25">
        <v>521193</v>
      </c>
      <c r="L49" s="27">
        <v>43993</v>
      </c>
    </row>
    <row r="50" spans="1:12" ht="15">
      <c r="A50" s="23"/>
      <c r="B50" s="12"/>
      <c r="C50" s="40" t="s">
        <v>36</v>
      </c>
      <c r="D50" s="25" t="s">
        <v>75</v>
      </c>
      <c r="E50" s="49" t="s">
        <v>76</v>
      </c>
      <c r="F50" s="26">
        <v>16</v>
      </c>
      <c r="G50" s="71" t="s">
        <v>77</v>
      </c>
      <c r="H50" s="26">
        <v>0.8</v>
      </c>
      <c r="I50" s="24">
        <v>69</v>
      </c>
      <c r="J50" s="24">
        <v>62</v>
      </c>
      <c r="K50" s="25">
        <v>521194</v>
      </c>
      <c r="L50" s="27">
        <v>43998</v>
      </c>
    </row>
    <row r="51" spans="1:12" ht="15">
      <c r="A51" s="23"/>
      <c r="B51" s="12"/>
      <c r="C51" s="12" t="s">
        <v>37</v>
      </c>
      <c r="D51" s="25" t="s">
        <v>75</v>
      </c>
      <c r="E51" s="49" t="s">
        <v>76</v>
      </c>
      <c r="F51" s="26">
        <v>23</v>
      </c>
      <c r="G51" s="26" t="s">
        <v>78</v>
      </c>
      <c r="H51" s="25">
        <v>0.8</v>
      </c>
      <c r="I51" s="24">
        <v>95</v>
      </c>
      <c r="J51" s="24">
        <v>84</v>
      </c>
      <c r="K51" s="25">
        <v>521194</v>
      </c>
      <c r="L51" s="27">
        <v>43998</v>
      </c>
    </row>
    <row r="52" spans="1:12" ht="15">
      <c r="A52" s="23"/>
      <c r="B52" s="12"/>
      <c r="C52" s="12" t="s">
        <v>38</v>
      </c>
      <c r="D52" s="25" t="s">
        <v>75</v>
      </c>
      <c r="E52" s="49" t="s">
        <v>76</v>
      </c>
      <c r="F52" s="26">
        <v>23</v>
      </c>
      <c r="G52" s="28" t="s">
        <v>79</v>
      </c>
      <c r="H52" s="25">
        <v>0.8</v>
      </c>
      <c r="I52" s="24">
        <v>94</v>
      </c>
      <c r="J52" s="24">
        <v>83</v>
      </c>
      <c r="K52" s="25">
        <v>521194</v>
      </c>
      <c r="L52" s="27">
        <v>43998</v>
      </c>
    </row>
    <row r="53" spans="1:12" ht="15">
      <c r="A53" s="23"/>
      <c r="B53" s="12"/>
      <c r="C53" s="12"/>
      <c r="D53" s="25" t="s">
        <v>75</v>
      </c>
      <c r="E53" s="49" t="s">
        <v>76</v>
      </c>
      <c r="F53" s="26">
        <v>23</v>
      </c>
      <c r="G53" s="28" t="s">
        <v>80</v>
      </c>
      <c r="H53" s="25">
        <v>0.8</v>
      </c>
      <c r="I53" s="24">
        <v>53</v>
      </c>
      <c r="J53" s="24">
        <v>47</v>
      </c>
      <c r="K53" s="25">
        <v>521194</v>
      </c>
      <c r="L53" s="27">
        <v>43998</v>
      </c>
    </row>
    <row r="54" spans="1:12" ht="15">
      <c r="A54" s="23"/>
      <c r="B54" s="12"/>
      <c r="C54" s="12"/>
      <c r="D54" s="25" t="s">
        <v>75</v>
      </c>
      <c r="E54" s="49" t="s">
        <v>76</v>
      </c>
      <c r="F54" s="26">
        <v>23</v>
      </c>
      <c r="G54" s="28" t="s">
        <v>81</v>
      </c>
      <c r="H54" s="25">
        <v>0.9</v>
      </c>
      <c r="I54" s="24">
        <v>78</v>
      </c>
      <c r="J54" s="24">
        <v>70</v>
      </c>
      <c r="K54" s="25">
        <v>521194</v>
      </c>
      <c r="L54" s="27">
        <v>43998</v>
      </c>
    </row>
    <row r="55" spans="1:12" ht="15">
      <c r="A55" s="23"/>
      <c r="B55" s="12"/>
      <c r="C55" s="12"/>
      <c r="D55" s="25" t="s">
        <v>75</v>
      </c>
      <c r="E55" s="49" t="s">
        <v>76</v>
      </c>
      <c r="F55" s="26">
        <v>23</v>
      </c>
      <c r="G55" s="28" t="s">
        <v>82</v>
      </c>
      <c r="H55" s="25">
        <v>0.9</v>
      </c>
      <c r="I55" s="24">
        <v>93</v>
      </c>
      <c r="J55" s="24">
        <v>83</v>
      </c>
      <c r="K55" s="25">
        <v>521194</v>
      </c>
      <c r="L55" s="27">
        <v>43998</v>
      </c>
    </row>
    <row r="56" spans="1:12" ht="15">
      <c r="A56" s="23"/>
      <c r="B56" s="12"/>
      <c r="C56" s="12"/>
      <c r="D56" s="25" t="s">
        <v>75</v>
      </c>
      <c r="E56" s="49" t="s">
        <v>76</v>
      </c>
      <c r="F56" s="26">
        <v>23</v>
      </c>
      <c r="G56" s="28" t="s">
        <v>83</v>
      </c>
      <c r="H56" s="25">
        <v>0.9</v>
      </c>
      <c r="I56" s="24">
        <v>94</v>
      </c>
      <c r="J56" s="24">
        <v>84</v>
      </c>
      <c r="K56" s="25">
        <v>521194</v>
      </c>
      <c r="L56" s="27">
        <v>43998</v>
      </c>
    </row>
    <row r="57" spans="1:12" ht="15">
      <c r="A57" s="23"/>
      <c r="B57" s="12"/>
      <c r="C57" s="12"/>
      <c r="D57" s="25" t="s">
        <v>75</v>
      </c>
      <c r="E57" s="49" t="s">
        <v>76</v>
      </c>
      <c r="F57" s="26">
        <v>23</v>
      </c>
      <c r="G57" s="28" t="s">
        <v>84</v>
      </c>
      <c r="H57" s="25">
        <v>0.8</v>
      </c>
      <c r="I57" s="24">
        <v>67</v>
      </c>
      <c r="J57" s="24">
        <v>60</v>
      </c>
      <c r="K57" s="25">
        <v>521194</v>
      </c>
      <c r="L57" s="27">
        <v>43998</v>
      </c>
    </row>
    <row r="58" spans="1:12" ht="15">
      <c r="A58" s="23"/>
      <c r="B58" s="12"/>
      <c r="C58" s="12"/>
      <c r="D58" s="25" t="s">
        <v>75</v>
      </c>
      <c r="E58" s="49" t="s">
        <v>76</v>
      </c>
      <c r="F58" s="26">
        <v>23</v>
      </c>
      <c r="G58" s="28" t="s">
        <v>85</v>
      </c>
      <c r="H58" s="25">
        <v>0.8</v>
      </c>
      <c r="I58" s="24">
        <v>57</v>
      </c>
      <c r="J58" s="24">
        <v>51</v>
      </c>
      <c r="K58" s="25">
        <v>521194</v>
      </c>
      <c r="L58" s="27">
        <v>43998</v>
      </c>
    </row>
    <row r="59" spans="1:12" ht="15">
      <c r="A59" s="23"/>
      <c r="B59" s="12"/>
      <c r="C59" s="12"/>
      <c r="D59" s="25" t="s">
        <v>75</v>
      </c>
      <c r="E59" s="49" t="s">
        <v>76</v>
      </c>
      <c r="F59" s="26">
        <v>23</v>
      </c>
      <c r="G59" s="28" t="s">
        <v>86</v>
      </c>
      <c r="H59" s="25">
        <v>0.8</v>
      </c>
      <c r="I59" s="24">
        <v>65</v>
      </c>
      <c r="J59" s="24">
        <v>58</v>
      </c>
      <c r="K59" s="25">
        <v>521194</v>
      </c>
      <c r="L59" s="27">
        <v>43998</v>
      </c>
    </row>
    <row r="60" spans="1:12" ht="15">
      <c r="A60" s="23"/>
      <c r="B60" s="12"/>
      <c r="C60" s="12"/>
      <c r="D60" s="25" t="s">
        <v>75</v>
      </c>
      <c r="E60" s="49" t="s">
        <v>76</v>
      </c>
      <c r="F60" s="26">
        <v>23</v>
      </c>
      <c r="G60" s="28" t="s">
        <v>87</v>
      </c>
      <c r="H60" s="25">
        <v>0.9</v>
      </c>
      <c r="I60" s="24">
        <v>62</v>
      </c>
      <c r="J60" s="24">
        <v>53</v>
      </c>
      <c r="K60" s="25">
        <v>521194</v>
      </c>
      <c r="L60" s="27">
        <v>43998</v>
      </c>
    </row>
    <row r="61" spans="1:12" ht="15">
      <c r="A61" s="23"/>
      <c r="B61" s="12"/>
      <c r="C61" s="12"/>
      <c r="D61" s="25" t="s">
        <v>75</v>
      </c>
      <c r="E61" s="49" t="s">
        <v>76</v>
      </c>
      <c r="F61" s="26">
        <v>23</v>
      </c>
      <c r="G61" s="28" t="s">
        <v>88</v>
      </c>
      <c r="H61" s="25">
        <v>0.8</v>
      </c>
      <c r="I61" s="24">
        <v>76</v>
      </c>
      <c r="J61" s="24">
        <v>65</v>
      </c>
      <c r="K61" s="25">
        <v>521194</v>
      </c>
      <c r="L61" s="27">
        <v>43998</v>
      </c>
    </row>
    <row r="62" spans="1:12" ht="15">
      <c r="A62" s="23"/>
      <c r="B62" s="12"/>
      <c r="C62" s="12"/>
      <c r="D62" s="25" t="s">
        <v>75</v>
      </c>
      <c r="E62" s="49" t="s">
        <v>76</v>
      </c>
      <c r="F62" s="26">
        <v>23</v>
      </c>
      <c r="G62" s="28" t="s">
        <v>89</v>
      </c>
      <c r="H62" s="25">
        <v>0.8</v>
      </c>
      <c r="I62" s="24">
        <v>55</v>
      </c>
      <c r="J62" s="24">
        <v>47</v>
      </c>
      <c r="K62" s="25">
        <v>521194</v>
      </c>
      <c r="L62" s="27">
        <v>43998</v>
      </c>
    </row>
    <row r="63" spans="1:12" ht="15">
      <c r="A63" s="23"/>
      <c r="B63" s="12"/>
      <c r="C63" s="12"/>
      <c r="D63" s="25" t="s">
        <v>75</v>
      </c>
      <c r="E63" s="49" t="s">
        <v>76</v>
      </c>
      <c r="F63" s="26">
        <v>23</v>
      </c>
      <c r="G63" s="28" t="s">
        <v>90</v>
      </c>
      <c r="H63" s="25">
        <v>0.8</v>
      </c>
      <c r="I63" s="24">
        <v>108</v>
      </c>
      <c r="J63" s="24">
        <v>92</v>
      </c>
      <c r="K63" s="25">
        <v>521194</v>
      </c>
      <c r="L63" s="27">
        <v>43998</v>
      </c>
    </row>
    <row r="64" spans="1:12" ht="15">
      <c r="A64" s="23"/>
      <c r="B64" s="12"/>
      <c r="C64" s="12"/>
      <c r="D64" s="25" t="s">
        <v>72</v>
      </c>
      <c r="E64" s="49" t="s">
        <v>76</v>
      </c>
      <c r="F64" s="26">
        <v>1</v>
      </c>
      <c r="G64" s="28" t="s">
        <v>91</v>
      </c>
      <c r="H64" s="25">
        <v>0.6</v>
      </c>
      <c r="I64" s="24">
        <v>275</v>
      </c>
      <c r="J64" s="24">
        <v>247</v>
      </c>
      <c r="K64" s="25">
        <v>521195</v>
      </c>
      <c r="L64" s="27">
        <v>43999</v>
      </c>
    </row>
    <row r="65" spans="1:12" ht="15">
      <c r="A65" s="23"/>
      <c r="B65" s="12"/>
      <c r="C65" s="12"/>
      <c r="D65" s="25" t="s">
        <v>72</v>
      </c>
      <c r="E65" s="49" t="s">
        <v>76</v>
      </c>
      <c r="F65" s="26">
        <v>1</v>
      </c>
      <c r="G65" s="28" t="s">
        <v>92</v>
      </c>
      <c r="H65" s="25">
        <v>0.1</v>
      </c>
      <c r="I65" s="24">
        <v>29</v>
      </c>
      <c r="J65" s="24">
        <v>26</v>
      </c>
      <c r="K65" s="25">
        <v>521195</v>
      </c>
      <c r="L65" s="27">
        <v>43999</v>
      </c>
    </row>
    <row r="66" spans="1:12" ht="15">
      <c r="A66" s="23"/>
      <c r="B66" s="12"/>
      <c r="C66" s="12"/>
      <c r="D66" s="25" t="s">
        <v>72</v>
      </c>
      <c r="E66" s="49" t="s">
        <v>76</v>
      </c>
      <c r="F66" s="26">
        <v>4</v>
      </c>
      <c r="G66" s="28" t="s">
        <v>93</v>
      </c>
      <c r="H66" s="25">
        <v>0.6</v>
      </c>
      <c r="I66" s="24">
        <v>182</v>
      </c>
      <c r="J66" s="24">
        <v>162</v>
      </c>
      <c r="K66" s="25">
        <v>521195</v>
      </c>
      <c r="L66" s="27">
        <v>43999</v>
      </c>
    </row>
    <row r="67" spans="1:12" ht="15">
      <c r="A67" s="23"/>
      <c r="B67" s="12"/>
      <c r="C67" s="12"/>
      <c r="D67" s="25" t="s">
        <v>72</v>
      </c>
      <c r="E67" s="49" t="s">
        <v>76</v>
      </c>
      <c r="F67" s="26">
        <v>4</v>
      </c>
      <c r="G67" s="28" t="s">
        <v>94</v>
      </c>
      <c r="H67" s="25">
        <v>0.3</v>
      </c>
      <c r="I67" s="24">
        <v>23</v>
      </c>
      <c r="J67" s="24">
        <v>19</v>
      </c>
      <c r="K67" s="25">
        <v>521195</v>
      </c>
      <c r="L67" s="27">
        <v>43999</v>
      </c>
    </row>
    <row r="68" spans="1:12" ht="15">
      <c r="A68" s="23"/>
      <c r="B68" s="12"/>
      <c r="C68" s="12"/>
      <c r="D68" s="25" t="s">
        <v>72</v>
      </c>
      <c r="E68" s="49" t="s">
        <v>76</v>
      </c>
      <c r="F68" s="26">
        <v>4</v>
      </c>
      <c r="G68" s="28" t="s">
        <v>95</v>
      </c>
      <c r="H68" s="25">
        <v>0.5</v>
      </c>
      <c r="I68" s="24">
        <v>12</v>
      </c>
      <c r="J68" s="24">
        <v>11</v>
      </c>
      <c r="K68" s="25">
        <v>521195</v>
      </c>
      <c r="L68" s="27">
        <v>43999</v>
      </c>
    </row>
    <row r="69" spans="1:12" ht="15">
      <c r="A69" s="23"/>
      <c r="B69" s="12"/>
      <c r="C69" s="12"/>
      <c r="D69" s="25" t="s">
        <v>72</v>
      </c>
      <c r="E69" s="49" t="s">
        <v>76</v>
      </c>
      <c r="F69" s="26">
        <v>4</v>
      </c>
      <c r="G69" s="28" t="s">
        <v>96</v>
      </c>
      <c r="H69" s="25">
        <v>0.3</v>
      </c>
      <c r="I69" s="24">
        <v>32</v>
      </c>
      <c r="J69" s="24">
        <v>27</v>
      </c>
      <c r="K69" s="25">
        <v>521195</v>
      </c>
      <c r="L69" s="27">
        <v>43999</v>
      </c>
    </row>
    <row r="70" spans="1:12" ht="15">
      <c r="A70" s="23"/>
      <c r="B70" s="12"/>
      <c r="C70" s="12"/>
      <c r="D70" s="25" t="s">
        <v>72</v>
      </c>
      <c r="E70" s="49" t="s">
        <v>76</v>
      </c>
      <c r="F70" s="26">
        <v>4</v>
      </c>
      <c r="G70" s="28" t="s">
        <v>97</v>
      </c>
      <c r="H70" s="25">
        <v>0.4</v>
      </c>
      <c r="I70" s="24">
        <v>57</v>
      </c>
      <c r="J70" s="24">
        <v>49</v>
      </c>
      <c r="K70" s="25">
        <v>521195</v>
      </c>
      <c r="L70" s="27">
        <v>43999</v>
      </c>
    </row>
    <row r="71" spans="1:12" ht="15">
      <c r="A71" s="23"/>
      <c r="B71" s="12"/>
      <c r="C71" s="12"/>
      <c r="D71" s="25" t="s">
        <v>72</v>
      </c>
      <c r="E71" s="49" t="s">
        <v>59</v>
      </c>
      <c r="F71" s="26">
        <v>1</v>
      </c>
      <c r="G71" s="28">
        <v>6</v>
      </c>
      <c r="H71" s="25">
        <v>1.4</v>
      </c>
      <c r="I71" s="24">
        <v>93</v>
      </c>
      <c r="J71" s="24">
        <v>81</v>
      </c>
      <c r="K71" s="25">
        <v>521196</v>
      </c>
      <c r="L71" s="27">
        <v>43999</v>
      </c>
    </row>
    <row r="72" spans="1:12" ht="15">
      <c r="A72" s="23"/>
      <c r="B72" s="12"/>
      <c r="C72" s="12"/>
      <c r="D72" s="25" t="s">
        <v>72</v>
      </c>
      <c r="E72" s="49" t="s">
        <v>59</v>
      </c>
      <c r="F72" s="26">
        <v>1</v>
      </c>
      <c r="G72" s="28" t="s">
        <v>98</v>
      </c>
      <c r="H72" s="25">
        <v>3.8</v>
      </c>
      <c r="I72" s="24">
        <v>162</v>
      </c>
      <c r="J72" s="24">
        <v>147</v>
      </c>
      <c r="K72" s="25">
        <v>521196</v>
      </c>
      <c r="L72" s="27">
        <v>43999</v>
      </c>
    </row>
    <row r="73" spans="1:12" ht="15">
      <c r="A73" s="23"/>
      <c r="B73" s="12"/>
      <c r="C73" s="12"/>
      <c r="D73" s="25" t="s">
        <v>41</v>
      </c>
      <c r="E73" s="49" t="s">
        <v>51</v>
      </c>
      <c r="F73" s="26">
        <v>32</v>
      </c>
      <c r="G73" s="28">
        <v>7</v>
      </c>
      <c r="H73" s="25"/>
      <c r="I73" s="24">
        <v>452</v>
      </c>
      <c r="J73" s="24">
        <v>388</v>
      </c>
      <c r="K73" s="25">
        <v>521197</v>
      </c>
      <c r="L73" s="27">
        <v>44000</v>
      </c>
    </row>
    <row r="74" spans="1:12" ht="15">
      <c r="A74" s="23"/>
      <c r="B74" s="12"/>
      <c r="C74" s="12"/>
      <c r="D74" s="25" t="s">
        <v>41</v>
      </c>
      <c r="E74" s="49" t="s">
        <v>51</v>
      </c>
      <c r="F74" s="26">
        <v>46</v>
      </c>
      <c r="G74" s="28">
        <v>18</v>
      </c>
      <c r="H74" s="25"/>
      <c r="I74" s="24">
        <v>93</v>
      </c>
      <c r="J74" s="24">
        <v>79</v>
      </c>
      <c r="K74" s="25">
        <v>521197</v>
      </c>
      <c r="L74" s="27">
        <v>44000</v>
      </c>
    </row>
    <row r="75" spans="1:12" s="21" customFormat="1" ht="14.25">
      <c r="A75" s="22"/>
      <c r="B75" s="15" t="s">
        <v>16</v>
      </c>
      <c r="C75" s="22"/>
      <c r="D75" s="22"/>
      <c r="E75" s="15"/>
      <c r="F75" s="22"/>
      <c r="G75" s="22"/>
      <c r="H75" s="29">
        <f>SUM(H49:H74)</f>
        <v>20.300000000000004</v>
      </c>
      <c r="I75" s="30">
        <f>SUM(I49:I74)</f>
        <v>2648</v>
      </c>
      <c r="J75" s="30">
        <f>SUM(J49:J74)</f>
        <v>2316</v>
      </c>
      <c r="K75" s="15"/>
      <c r="L75" s="15"/>
    </row>
    <row r="76" spans="1:12" s="35" customFormat="1" ht="15.75">
      <c r="A76" s="31"/>
      <c r="B76" s="32" t="s">
        <v>35</v>
      </c>
      <c r="C76" s="31"/>
      <c r="D76" s="31"/>
      <c r="E76" s="33"/>
      <c r="F76" s="31"/>
      <c r="G76" s="31"/>
      <c r="H76" s="34">
        <f>H14+H26+H34+H39+H44+H48+H75</f>
        <v>110.35000000000002</v>
      </c>
      <c r="I76" s="31">
        <f>I14+I26+I34+I39+I44+I48+I75</f>
        <v>3473.54</v>
      </c>
      <c r="J76" s="31">
        <f>J14+J26+J34+J39+J44+J48+J75</f>
        <v>2998.64</v>
      </c>
      <c r="K76" s="33"/>
      <c r="L76" s="31"/>
    </row>
  </sheetData>
  <sheetProtection/>
  <mergeCells count="21">
    <mergeCell ref="M9:N9"/>
    <mergeCell ref="H7:H8"/>
    <mergeCell ref="K7:K8"/>
    <mergeCell ref="F7:F8"/>
    <mergeCell ref="M8:N8"/>
    <mergeCell ref="M27:N27"/>
    <mergeCell ref="I7:J7"/>
    <mergeCell ref="L7:L8"/>
    <mergeCell ref="M11:N11"/>
    <mergeCell ref="M10:N10"/>
    <mergeCell ref="A5:K5"/>
    <mergeCell ref="C7:C8"/>
    <mergeCell ref="E7:E8"/>
    <mergeCell ref="G7:G8"/>
    <mergeCell ref="D7:D8"/>
    <mergeCell ref="A3:M3"/>
    <mergeCell ref="A6:B6"/>
    <mergeCell ref="C6:L6"/>
    <mergeCell ref="A7:A8"/>
    <mergeCell ref="A4:K4"/>
    <mergeCell ref="B7:B8"/>
  </mergeCells>
  <dataValidations count="1">
    <dataValidation allowBlank="1" showInputMessage="1" showErrorMessage="1" errorTitle="Ввод текста ЗАБОРОНЕНО" error="Ввод текста ЗАБОРОНЕНО" sqref="K49:K74"/>
  </dataValidations>
  <printOptions/>
  <pageMargins left="0.5118110236220472" right="0.1968503937007874" top="0.5118110236220472" bottom="0.31496062992125984" header="0.5118110236220472" footer="0.11811023622047245"/>
  <pageSetup fitToHeight="1" fitToWidth="1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2020-04-03T06:58:16Z</cp:lastPrinted>
  <dcterms:created xsi:type="dcterms:W3CDTF">2006-09-28T05:33:49Z</dcterms:created>
  <dcterms:modified xsi:type="dcterms:W3CDTF">2020-07-06T07:55:00Z</dcterms:modified>
  <cp:category/>
  <cp:version/>
  <cp:contentType/>
  <cp:contentStatus/>
</cp:coreProperties>
</file>