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120" windowHeight="759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Лісниц">'[1]Спис'!$A$3:$A$7</definedName>
    <definedName name="_xlnm.Print_Area" localSheetId="0">'Лист1'!$A$1:$L$67</definedName>
    <definedName name="Рубка">'[1]Спис'!$B$3:$B$12</definedName>
  </definedNames>
  <calcPr fullCalcOnLoad="1"/>
</workbook>
</file>

<file path=xl/sharedStrings.xml><?xml version="1.0" encoding="utf-8"?>
<sst xmlns="http://schemas.openxmlformats.org/spreadsheetml/2006/main" count="177" uniqueCount="88">
  <si>
    <t>№ з/п</t>
  </si>
  <si>
    <t>Лісокористувач (лісогосподарське підприємство)</t>
  </si>
  <si>
    <t>Адреса</t>
  </si>
  <si>
    <t>Лісництво</t>
  </si>
  <si>
    <t>Номер кварталу</t>
  </si>
  <si>
    <t>Номер виділа</t>
  </si>
  <si>
    <t>Площа, га</t>
  </si>
  <si>
    <t>Запас, куб. м.</t>
  </si>
  <si>
    <t>загальний</t>
  </si>
  <si>
    <t>ліквідний</t>
  </si>
  <si>
    <t xml:space="preserve">    </t>
  </si>
  <si>
    <t>Вид, спосіб рубки</t>
  </si>
  <si>
    <t>Інформація щодо видачі дозвільних документів на проведення рубок  в лісах</t>
  </si>
  <si>
    <t>Дата видачі</t>
  </si>
  <si>
    <t>Додаток до листа Херсонського ОУЛМГ</t>
  </si>
  <si>
    <t xml:space="preserve">№ лісорубного квитка </t>
  </si>
  <si>
    <t>Всього</t>
  </si>
  <si>
    <t>Херсонська обл.</t>
  </si>
  <si>
    <t>Великоолександрівський р-н</t>
  </si>
  <si>
    <t>вул.Заводська, 10</t>
  </si>
  <si>
    <t>ДП"Великоолександрівське ЛМГ"</t>
  </si>
  <si>
    <t>ДП"Каховське ЛГ"</t>
  </si>
  <si>
    <t>м.Каховка ,</t>
  </si>
  <si>
    <t>в.Мелітопольська,66</t>
  </si>
  <si>
    <t>ДП "Скадовське ДЛМГ"</t>
  </si>
  <si>
    <t>м.Скадовськ</t>
  </si>
  <si>
    <t>ДП "Великокопанівське ЛМГ"</t>
  </si>
  <si>
    <t>с.Великі Копані</t>
  </si>
  <si>
    <t>ДП  "Збурївське ЛМГ"</t>
  </si>
  <si>
    <t xml:space="preserve">с.Нова Збурївка  </t>
  </si>
  <si>
    <t>Голопристанський р-н</t>
  </si>
  <si>
    <t>вул.Лісна, 9</t>
  </si>
  <si>
    <t>ДП "Голопристанське ЛМГ"</t>
  </si>
  <si>
    <t xml:space="preserve">м.Гола Пристань, </t>
  </si>
  <si>
    <t>вул.Московська, 21</t>
  </si>
  <si>
    <t>Разом</t>
  </si>
  <si>
    <t>Олешківський р-н</t>
  </si>
  <si>
    <t>м.Олешки</t>
  </si>
  <si>
    <t>в.Софіївська, 80</t>
  </si>
  <si>
    <t>ДП "Олешківське ЛМГ"</t>
  </si>
  <si>
    <t>вул.Затишна, 171</t>
  </si>
  <si>
    <t>за липень місяць (період) 2019  року по Херсонському ОУЛМГ</t>
  </si>
  <si>
    <t>Великокопанівське</t>
  </si>
  <si>
    <t>Санітарна рубка суцільна</t>
  </si>
  <si>
    <t>27.2</t>
  </si>
  <si>
    <t>000045</t>
  </si>
  <si>
    <t>Новомаячківське</t>
  </si>
  <si>
    <t>Санітарна рубка вибіркова</t>
  </si>
  <si>
    <t>11</t>
  </si>
  <si>
    <t>000046</t>
  </si>
  <si>
    <t>15</t>
  </si>
  <si>
    <t>22</t>
  </si>
  <si>
    <t>Прохідна рубка, вибірковий</t>
  </si>
  <si>
    <t>12</t>
  </si>
  <si>
    <t>000047</t>
  </si>
  <si>
    <t>13</t>
  </si>
  <si>
    <t>23</t>
  </si>
  <si>
    <t>25</t>
  </si>
  <si>
    <t>9</t>
  </si>
  <si>
    <t>Іванівське</t>
  </si>
  <si>
    <t>2.1</t>
  </si>
  <si>
    <t>Олешківське</t>
  </si>
  <si>
    <t>18.1</t>
  </si>
  <si>
    <t>5.1</t>
  </si>
  <si>
    <t>20.1</t>
  </si>
  <si>
    <t>Раденське</t>
  </si>
  <si>
    <t>2.4</t>
  </si>
  <si>
    <t>4.1</t>
  </si>
  <si>
    <t>5.2</t>
  </si>
  <si>
    <t>6.1</t>
  </si>
  <si>
    <t>Кардашинське</t>
  </si>
  <si>
    <t>Розрубування ППБ(коридори)</t>
  </si>
  <si>
    <t>17</t>
  </si>
  <si>
    <t>3</t>
  </si>
  <si>
    <t>16.07.2019</t>
  </si>
  <si>
    <t>5</t>
  </si>
  <si>
    <t>22.07.2019</t>
  </si>
  <si>
    <t>8</t>
  </si>
  <si>
    <t>10</t>
  </si>
  <si>
    <t>14</t>
  </si>
  <si>
    <t>16</t>
  </si>
  <si>
    <t>Чулаківське</t>
  </si>
  <si>
    <t>47</t>
  </si>
  <si>
    <t>4.2</t>
  </si>
  <si>
    <t>30.07.2019</t>
  </si>
  <si>
    <t>рубка поод.дерев,вибірковий</t>
  </si>
  <si>
    <t>суцільна санітарна</t>
  </si>
  <si>
    <t xml:space="preserve">від  05.08.2019 № 01-01/163 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</si>
</sst>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164" fontId="8" fillId="33" borderId="11" xfId="0" applyNumberFormat="1" applyFont="1" applyFill="1" applyBorder="1" applyAlignment="1">
      <alignment horizontal="center" vertical="center" wrapText="1"/>
    </xf>
    <xf numFmtId="164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4" fontId="8" fillId="33" borderId="11" xfId="0" applyNumberFormat="1" applyFont="1" applyFill="1" applyBorder="1" applyAlignment="1">
      <alignment horizontal="center" vertical="center"/>
    </xf>
    <xf numFmtId="164" fontId="8" fillId="33" borderId="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8" fillId="33" borderId="11" xfId="53" applyFont="1" applyFill="1" applyBorder="1" applyAlignment="1">
      <alignment horizontal="center"/>
      <protection/>
    </xf>
    <xf numFmtId="49" fontId="8" fillId="33" borderId="11" xfId="53" applyNumberFormat="1" applyFont="1" applyFill="1" applyBorder="1" applyAlignment="1">
      <alignment horizontal="center"/>
      <protection/>
    </xf>
    <xf numFmtId="2" fontId="8" fillId="33" borderId="11" xfId="53" applyNumberFormat="1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wrapText="1"/>
    </xf>
    <xf numFmtId="0" fontId="48" fillId="33" borderId="11" xfId="0" applyFont="1" applyFill="1" applyBorder="1" applyAlignment="1">
      <alignment horizontal="center"/>
    </xf>
    <xf numFmtId="2" fontId="8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164" fontId="9" fillId="33" borderId="11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8" fillId="33" borderId="11" xfId="54" applyFont="1" applyFill="1" applyBorder="1" applyAlignment="1">
      <alignment horizontal="center" vertical="center" wrapText="1"/>
      <protection/>
    </xf>
    <xf numFmtId="49" fontId="8" fillId="33" borderId="11" xfId="54" applyNumberFormat="1" applyFont="1" applyFill="1" applyBorder="1" applyAlignment="1">
      <alignment horizontal="center" vertical="center" wrapText="1"/>
      <protection/>
    </xf>
    <xf numFmtId="14" fontId="8" fillId="33" borderId="11" xfId="54" applyNumberFormat="1" applyFont="1" applyFill="1" applyBorder="1" applyAlignment="1">
      <alignment horizontal="center" vertical="center" wrapText="1"/>
      <protection/>
    </xf>
    <xf numFmtId="164" fontId="8" fillId="33" borderId="11" xfId="54" applyNumberFormat="1" applyFont="1" applyFill="1" applyBorder="1" applyAlignment="1">
      <alignment horizontal="center" vertical="center" wrapText="1"/>
      <protection/>
    </xf>
    <xf numFmtId="1" fontId="8" fillId="33" borderId="11" xfId="54" applyNumberFormat="1" applyFont="1" applyFill="1" applyBorder="1" applyAlignment="1">
      <alignment horizontal="center" vertical="center" wrapText="1"/>
      <protection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 wrapText="1"/>
    </xf>
    <xf numFmtId="164" fontId="12" fillId="33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49" fontId="8" fillId="34" borderId="11" xfId="0" applyNumberFormat="1" applyFont="1" applyFill="1" applyBorder="1" applyAlignment="1">
      <alignment horizontal="center" vertical="center"/>
    </xf>
    <xf numFmtId="2" fontId="8" fillId="34" borderId="11" xfId="0" applyNumberFormat="1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2" fontId="9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/>
    </xf>
    <xf numFmtId="0" fontId="48" fillId="33" borderId="11" xfId="0" applyFont="1" applyFill="1" applyBorder="1" applyAlignment="1">
      <alignment wrapText="1"/>
    </xf>
    <xf numFmtId="49" fontId="8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14" fontId="8" fillId="33" borderId="11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16" fontId="8" fillId="33" borderId="11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1" xfId="0" applyNumberFormat="1" applyFont="1" applyFill="1" applyBorder="1" applyAlignment="1">
      <alignment/>
    </xf>
    <xf numFmtId="14" fontId="6" fillId="33" borderId="11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1" fontId="8" fillId="33" borderId="11" xfId="0" applyNumberFormat="1" applyFont="1" applyFill="1" applyBorder="1" applyAlignment="1">
      <alignment horizontal="center"/>
    </xf>
    <xf numFmtId="14" fontId="6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/>
    </xf>
    <xf numFmtId="164" fontId="9" fillId="33" borderId="11" xfId="0" applyNumberFormat="1" applyFont="1" applyFill="1" applyBorder="1" applyAlignment="1">
      <alignment/>
    </xf>
    <xf numFmtId="0" fontId="49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2" fontId="49" fillId="33" borderId="11" xfId="0" applyNumberFormat="1" applyFont="1" applyFill="1" applyBorder="1" applyAlignment="1">
      <alignment/>
    </xf>
    <xf numFmtId="0" fontId="49" fillId="33" borderId="0" xfId="0" applyFont="1" applyFill="1" applyAlignment="1">
      <alignment/>
    </xf>
    <xf numFmtId="0" fontId="48" fillId="0" borderId="11" xfId="0" applyFont="1" applyBorder="1" applyAlignment="1" applyProtection="1">
      <alignment/>
      <protection locked="0"/>
    </xf>
    <xf numFmtId="0" fontId="48" fillId="0" borderId="11" xfId="0" applyFont="1" applyBorder="1" applyAlignment="1">
      <alignment/>
    </xf>
    <xf numFmtId="49" fontId="48" fillId="0" borderId="11" xfId="0" applyNumberFormat="1" applyFont="1" applyBorder="1" applyAlignment="1">
      <alignment horizontal="right"/>
    </xf>
    <xf numFmtId="0" fontId="48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14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49" fontId="8" fillId="0" borderId="11" xfId="0" applyNumberFormat="1" applyFont="1" applyBorder="1" applyAlignment="1">
      <alignment horizontal="right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5" fillId="33" borderId="0" xfId="0" applyFont="1" applyFill="1" applyAlignment="1">
      <alignment horizontal="justify"/>
    </xf>
    <xf numFmtId="0" fontId="3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textRotation="90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&#1052;&#1052;\&#1088;&#1091;&#1073;&#1082;&#1080;%202013\2%20&#1043;&#1088;&#1077;&#1095;&#1082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р кв13"/>
      <sheetName val="Виконано"/>
      <sheetName val="Спис"/>
    </sheetNames>
    <sheetDataSet>
      <sheetData sheetId="2">
        <row r="3">
          <cell r="A3" t="str">
            <v>Костогр</v>
          </cell>
          <cell r="B3" t="str">
            <v>ПРЖ</v>
          </cell>
        </row>
        <row r="4">
          <cell r="A4" t="str">
            <v>Дніпров </v>
          </cell>
          <cell r="B4" t="str">
            <v>ПРХ</v>
          </cell>
        </row>
        <row r="5">
          <cell r="A5" t="str">
            <v>Пролетар</v>
          </cell>
          <cell r="B5" t="str">
            <v>СВР</v>
          </cell>
        </row>
        <row r="6">
          <cell r="A6" t="str">
            <v>Раденське</v>
          </cell>
          <cell r="B6" t="str">
            <v>ЛВ</v>
          </cell>
        </row>
        <row r="7">
          <cell r="A7" t="str">
            <v>Цюруп</v>
          </cell>
          <cell r="B7" t="str">
            <v>ППР</v>
          </cell>
        </row>
        <row r="8">
          <cell r="B8" t="str">
            <v>ЛЗ</v>
          </cell>
        </row>
        <row r="9">
          <cell r="B9" t="str">
            <v>ППБ</v>
          </cell>
        </row>
        <row r="10">
          <cell r="B10" t="str">
            <v>Кв пр</v>
          </cell>
        </row>
        <row r="11">
          <cell r="B11" t="str">
            <v>СРС</v>
          </cell>
        </row>
        <row r="12">
          <cell r="B12" t="str">
            <v>ЛНП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tabSelected="1" zoomScale="75" zoomScaleNormal="75" zoomScaleSheetLayoutView="75" zoomScalePageLayoutView="0" workbookViewId="0" topLeftCell="A1">
      <pane ySplit="9" topLeftCell="A28" activePane="bottomLeft" state="frozen"/>
      <selection pane="topLeft" activeCell="A1" sqref="A1"/>
      <selection pane="bottomLeft" activeCell="L7" sqref="L7:L8"/>
    </sheetView>
  </sheetViews>
  <sheetFormatPr defaultColWidth="9.140625" defaultRowHeight="15"/>
  <cols>
    <col min="1" max="1" width="5.28125" style="1" customWidth="1"/>
    <col min="2" max="2" width="38.00390625" style="2" customWidth="1"/>
    <col min="3" max="3" width="26.28125" style="1" customWidth="1"/>
    <col min="4" max="4" width="20.28125" style="1" customWidth="1"/>
    <col min="5" max="5" width="37.00390625" style="2" customWidth="1"/>
    <col min="6" max="6" width="7.00390625" style="1" customWidth="1"/>
    <col min="7" max="7" width="7.421875" style="1" customWidth="1"/>
    <col min="8" max="8" width="9.7109375" style="1" customWidth="1"/>
    <col min="9" max="9" width="9.421875" style="1" customWidth="1"/>
    <col min="10" max="10" width="9.8515625" style="1" customWidth="1"/>
    <col min="11" max="11" width="13.140625" style="2" customWidth="1"/>
    <col min="12" max="12" width="12.8515625" style="1" customWidth="1"/>
    <col min="13" max="16384" width="9.140625" style="1" customWidth="1"/>
  </cols>
  <sheetData>
    <row r="1" ht="15">
      <c r="G1" s="3" t="s">
        <v>14</v>
      </c>
    </row>
    <row r="2" ht="15">
      <c r="G2" s="92" t="s">
        <v>87</v>
      </c>
    </row>
    <row r="3" spans="1:13" ht="18.75">
      <c r="A3" s="84" t="s">
        <v>10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8.75">
      <c r="A4" s="87" t="s">
        <v>12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4"/>
      <c r="M4" s="4"/>
    </row>
    <row r="5" spans="1:13" ht="18.75">
      <c r="A5" s="87" t="s">
        <v>41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4"/>
      <c r="M5" s="4"/>
    </row>
    <row r="6" spans="1:12" ht="16.5">
      <c r="A6" s="82"/>
      <c r="B6" s="82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4" ht="48" customHeight="1">
      <c r="A7" s="86" t="s">
        <v>0</v>
      </c>
      <c r="B7" s="86" t="s">
        <v>1</v>
      </c>
      <c r="C7" s="89" t="s">
        <v>2</v>
      </c>
      <c r="D7" s="89" t="s">
        <v>3</v>
      </c>
      <c r="E7" s="88" t="s">
        <v>11</v>
      </c>
      <c r="F7" s="89" t="s">
        <v>4</v>
      </c>
      <c r="G7" s="89" t="s">
        <v>5</v>
      </c>
      <c r="H7" s="89" t="s">
        <v>6</v>
      </c>
      <c r="I7" s="86" t="s">
        <v>7</v>
      </c>
      <c r="J7" s="86"/>
      <c r="K7" s="86" t="s">
        <v>15</v>
      </c>
      <c r="L7" s="90" t="s">
        <v>13</v>
      </c>
      <c r="M7" s="5"/>
      <c r="N7" s="6"/>
    </row>
    <row r="8" spans="1:14" ht="15">
      <c r="A8" s="86"/>
      <c r="B8" s="86"/>
      <c r="C8" s="89"/>
      <c r="D8" s="89"/>
      <c r="E8" s="88"/>
      <c r="F8" s="89"/>
      <c r="G8" s="89"/>
      <c r="H8" s="89"/>
      <c r="I8" s="7" t="s">
        <v>8</v>
      </c>
      <c r="J8" s="7" t="s">
        <v>9</v>
      </c>
      <c r="K8" s="86"/>
      <c r="L8" s="91"/>
      <c r="M8" s="82"/>
      <c r="N8" s="83"/>
    </row>
    <row r="9" spans="1:14" ht="1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2"/>
      <c r="N9" s="83"/>
    </row>
    <row r="10" spans="1:15" ht="15.75" customHeight="1">
      <c r="A10" s="9">
        <v>1</v>
      </c>
      <c r="B10" s="9" t="s">
        <v>20</v>
      </c>
      <c r="C10" s="9" t="s">
        <v>17</v>
      </c>
      <c r="D10" s="10"/>
      <c r="E10" s="11"/>
      <c r="F10" s="12"/>
      <c r="G10" s="12"/>
      <c r="H10" s="12"/>
      <c r="I10" s="13"/>
      <c r="J10" s="14"/>
      <c r="K10" s="15"/>
      <c r="L10" s="16"/>
      <c r="M10" s="82"/>
      <c r="N10" s="83"/>
      <c r="O10" s="17"/>
    </row>
    <row r="11" spans="1:15" ht="15">
      <c r="A11" s="9"/>
      <c r="B11" s="9"/>
      <c r="C11" s="9" t="s">
        <v>18</v>
      </c>
      <c r="D11" s="15"/>
      <c r="E11" s="11"/>
      <c r="F11" s="12"/>
      <c r="G11" s="12"/>
      <c r="H11" s="12"/>
      <c r="I11" s="13"/>
      <c r="J11" s="14"/>
      <c r="K11" s="15"/>
      <c r="L11" s="16"/>
      <c r="M11" s="82"/>
      <c r="N11" s="83"/>
      <c r="O11" s="17"/>
    </row>
    <row r="12" spans="1:15" ht="15">
      <c r="A12" s="9"/>
      <c r="B12" s="9"/>
      <c r="C12" s="18" t="s">
        <v>19</v>
      </c>
      <c r="D12" s="10"/>
      <c r="E12" s="11"/>
      <c r="F12" s="19"/>
      <c r="G12" s="20"/>
      <c r="H12" s="21"/>
      <c r="I12" s="14"/>
      <c r="J12" s="13"/>
      <c r="K12" s="15"/>
      <c r="L12" s="16"/>
      <c r="M12" s="22"/>
      <c r="N12" s="6"/>
      <c r="O12" s="17"/>
    </row>
    <row r="13" spans="1:15" ht="15">
      <c r="A13" s="9"/>
      <c r="B13" s="9"/>
      <c r="C13" s="18"/>
      <c r="D13" s="10"/>
      <c r="E13" s="11"/>
      <c r="F13" s="23"/>
      <c r="G13" s="20"/>
      <c r="H13" s="24"/>
      <c r="I13" s="14"/>
      <c r="J13" s="13"/>
      <c r="K13" s="15"/>
      <c r="L13" s="16"/>
      <c r="M13" s="22"/>
      <c r="N13" s="6"/>
      <c r="O13" s="17"/>
    </row>
    <row r="14" spans="1:12" s="30" customFormat="1" ht="14.25" customHeight="1">
      <c r="A14" s="25"/>
      <c r="B14" s="26" t="s">
        <v>16</v>
      </c>
      <c r="C14" s="25"/>
      <c r="D14" s="27"/>
      <c r="E14" s="27"/>
      <c r="F14" s="28"/>
      <c r="G14" s="28"/>
      <c r="H14" s="29">
        <f>SUM(H10:H13)</f>
        <v>0</v>
      </c>
      <c r="I14" s="29">
        <f>SUM(I10:I13)</f>
        <v>0</v>
      </c>
      <c r="J14" s="29">
        <f>SUM(J10:J13)</f>
        <v>0</v>
      </c>
      <c r="K14" s="28"/>
      <c r="L14" s="28"/>
    </row>
    <row r="15" spans="1:12" ht="13.5" customHeight="1">
      <c r="A15" s="11">
        <v>2</v>
      </c>
      <c r="B15" s="11" t="s">
        <v>26</v>
      </c>
      <c r="C15" s="9" t="s">
        <v>17</v>
      </c>
      <c r="D15" s="31" t="s">
        <v>42</v>
      </c>
      <c r="E15" s="31" t="s">
        <v>43</v>
      </c>
      <c r="F15" s="31">
        <v>37</v>
      </c>
      <c r="G15" s="32" t="s">
        <v>44</v>
      </c>
      <c r="H15" s="31">
        <v>0.5</v>
      </c>
      <c r="I15" s="31">
        <v>74</v>
      </c>
      <c r="J15" s="31">
        <v>60</v>
      </c>
      <c r="K15" s="32" t="s">
        <v>45</v>
      </c>
      <c r="L15" s="33">
        <v>43655</v>
      </c>
    </row>
    <row r="16" spans="1:12" ht="14.25" customHeight="1">
      <c r="A16" s="11"/>
      <c r="B16" s="11"/>
      <c r="C16" s="11" t="s">
        <v>36</v>
      </c>
      <c r="D16" s="31" t="s">
        <v>46</v>
      </c>
      <c r="E16" s="31" t="s">
        <v>47</v>
      </c>
      <c r="F16" s="31">
        <v>25</v>
      </c>
      <c r="G16" s="32" t="s">
        <v>48</v>
      </c>
      <c r="H16" s="34">
        <v>2.8</v>
      </c>
      <c r="I16" s="31">
        <v>80</v>
      </c>
      <c r="J16" s="31">
        <v>71</v>
      </c>
      <c r="K16" s="32" t="s">
        <v>49</v>
      </c>
      <c r="L16" s="33">
        <v>43663</v>
      </c>
    </row>
    <row r="17" spans="1:12" ht="14.25" customHeight="1">
      <c r="A17" s="11"/>
      <c r="B17" s="11"/>
      <c r="C17" s="11" t="s">
        <v>27</v>
      </c>
      <c r="D17" s="31" t="s">
        <v>46</v>
      </c>
      <c r="E17" s="31" t="s">
        <v>47</v>
      </c>
      <c r="F17" s="31">
        <v>25</v>
      </c>
      <c r="G17" s="32" t="s">
        <v>50</v>
      </c>
      <c r="H17" s="34">
        <v>2</v>
      </c>
      <c r="I17" s="31">
        <v>224</v>
      </c>
      <c r="J17" s="31">
        <v>202</v>
      </c>
      <c r="K17" s="32" t="s">
        <v>49</v>
      </c>
      <c r="L17" s="33">
        <v>43663</v>
      </c>
    </row>
    <row r="18" spans="1:12" ht="14.25" customHeight="1">
      <c r="A18" s="11"/>
      <c r="B18" s="11"/>
      <c r="C18" s="11"/>
      <c r="D18" s="31" t="s">
        <v>46</v>
      </c>
      <c r="E18" s="31" t="s">
        <v>47</v>
      </c>
      <c r="F18" s="31">
        <v>25</v>
      </c>
      <c r="G18" s="32" t="s">
        <v>51</v>
      </c>
      <c r="H18" s="34">
        <v>2.4</v>
      </c>
      <c r="I18" s="35">
        <v>148</v>
      </c>
      <c r="J18" s="35">
        <v>133</v>
      </c>
      <c r="K18" s="32" t="s">
        <v>49</v>
      </c>
      <c r="L18" s="33">
        <v>43663</v>
      </c>
    </row>
    <row r="19" spans="1:12" ht="14.25" customHeight="1">
      <c r="A19" s="11"/>
      <c r="B19" s="11"/>
      <c r="C19" s="11"/>
      <c r="D19" s="31" t="s">
        <v>46</v>
      </c>
      <c r="E19" s="31" t="s">
        <v>52</v>
      </c>
      <c r="F19" s="31">
        <v>11</v>
      </c>
      <c r="G19" s="32" t="s">
        <v>53</v>
      </c>
      <c r="H19" s="34">
        <v>2.4</v>
      </c>
      <c r="I19" s="35">
        <v>49</v>
      </c>
      <c r="J19" s="35">
        <v>41</v>
      </c>
      <c r="K19" s="32" t="s">
        <v>54</v>
      </c>
      <c r="L19" s="33">
        <v>43663</v>
      </c>
    </row>
    <row r="20" spans="1:12" ht="14.25" customHeight="1">
      <c r="A20" s="11"/>
      <c r="B20" s="11"/>
      <c r="C20" s="11"/>
      <c r="D20" s="31" t="s">
        <v>46</v>
      </c>
      <c r="E20" s="31" t="s">
        <v>52</v>
      </c>
      <c r="F20" s="31">
        <v>11</v>
      </c>
      <c r="G20" s="32" t="s">
        <v>55</v>
      </c>
      <c r="H20" s="34">
        <v>2.5</v>
      </c>
      <c r="I20" s="35">
        <v>32</v>
      </c>
      <c r="J20" s="35">
        <v>27</v>
      </c>
      <c r="K20" s="32" t="s">
        <v>54</v>
      </c>
      <c r="L20" s="33">
        <v>43663</v>
      </c>
    </row>
    <row r="21" spans="1:12" ht="14.25" customHeight="1">
      <c r="A21" s="11"/>
      <c r="B21" s="11"/>
      <c r="C21" s="11"/>
      <c r="D21" s="31" t="s">
        <v>46</v>
      </c>
      <c r="E21" s="31" t="s">
        <v>52</v>
      </c>
      <c r="F21" s="31">
        <v>11</v>
      </c>
      <c r="G21" s="32" t="s">
        <v>56</v>
      </c>
      <c r="H21" s="34">
        <v>5.4</v>
      </c>
      <c r="I21" s="35">
        <v>95</v>
      </c>
      <c r="J21" s="35">
        <v>79</v>
      </c>
      <c r="K21" s="32" t="s">
        <v>54</v>
      </c>
      <c r="L21" s="33">
        <v>43663</v>
      </c>
    </row>
    <row r="22" spans="1:12" ht="14.25" customHeight="1">
      <c r="A22" s="11"/>
      <c r="B22" s="11"/>
      <c r="C22" s="11"/>
      <c r="D22" s="31" t="s">
        <v>46</v>
      </c>
      <c r="E22" s="31" t="s">
        <v>52</v>
      </c>
      <c r="F22" s="31">
        <v>11</v>
      </c>
      <c r="G22" s="32" t="s">
        <v>57</v>
      </c>
      <c r="H22" s="34">
        <v>2.4</v>
      </c>
      <c r="I22" s="35">
        <v>51</v>
      </c>
      <c r="J22" s="35">
        <v>43</v>
      </c>
      <c r="K22" s="32" t="s">
        <v>54</v>
      </c>
      <c r="L22" s="33">
        <v>43663</v>
      </c>
    </row>
    <row r="23" spans="1:12" ht="14.25" customHeight="1">
      <c r="A23" s="11"/>
      <c r="B23" s="11"/>
      <c r="C23" s="11"/>
      <c r="D23" s="31" t="s">
        <v>46</v>
      </c>
      <c r="E23" s="31" t="s">
        <v>52</v>
      </c>
      <c r="F23" s="31">
        <v>12</v>
      </c>
      <c r="G23" s="32" t="s">
        <v>58</v>
      </c>
      <c r="H23" s="34">
        <v>6.4</v>
      </c>
      <c r="I23" s="35">
        <v>103</v>
      </c>
      <c r="J23" s="35">
        <v>86</v>
      </c>
      <c r="K23" s="32" t="s">
        <v>54</v>
      </c>
      <c r="L23" s="33">
        <v>43663</v>
      </c>
    </row>
    <row r="24" spans="1:12" ht="14.25" customHeight="1">
      <c r="A24" s="11"/>
      <c r="B24" s="11"/>
      <c r="C24" s="11"/>
      <c r="D24" s="31"/>
      <c r="E24" s="31"/>
      <c r="F24" s="31"/>
      <c r="G24" s="32"/>
      <c r="H24" s="34"/>
      <c r="I24" s="35"/>
      <c r="J24" s="35"/>
      <c r="K24" s="32"/>
      <c r="L24" s="33"/>
    </row>
    <row r="25" spans="1:12" s="39" customFormat="1" ht="15">
      <c r="A25" s="36"/>
      <c r="B25" s="26" t="s">
        <v>16</v>
      </c>
      <c r="C25" s="36"/>
      <c r="D25" s="37"/>
      <c r="E25" s="37"/>
      <c r="F25" s="36"/>
      <c r="G25" s="36"/>
      <c r="H25" s="38">
        <f>SUM(H15:H24)</f>
        <v>26.799999999999997</v>
      </c>
      <c r="I25" s="38">
        <f>SUM(I15:I24)</f>
        <v>856</v>
      </c>
      <c r="J25" s="38">
        <f>SUM(J15:J24)</f>
        <v>742</v>
      </c>
      <c r="K25" s="12"/>
      <c r="L25" s="12"/>
    </row>
    <row r="26" spans="1:14" s="44" customFormat="1" ht="17.25" customHeight="1">
      <c r="A26" s="9">
        <v>3</v>
      </c>
      <c r="B26" s="9" t="s">
        <v>32</v>
      </c>
      <c r="C26" s="9" t="s">
        <v>17</v>
      </c>
      <c r="D26" s="9" t="s">
        <v>70</v>
      </c>
      <c r="E26" s="9" t="s">
        <v>71</v>
      </c>
      <c r="F26" s="40" t="s">
        <v>72</v>
      </c>
      <c r="G26" s="40" t="s">
        <v>73</v>
      </c>
      <c r="H26" s="24">
        <v>0.21</v>
      </c>
      <c r="I26" s="41">
        <v>25.27</v>
      </c>
      <c r="J26" s="42">
        <v>19.2</v>
      </c>
      <c r="K26" s="43">
        <v>521278</v>
      </c>
      <c r="L26" s="40" t="s">
        <v>74</v>
      </c>
      <c r="M26" s="82"/>
      <c r="N26" s="83"/>
    </row>
    <row r="27" spans="1:12" s="44" customFormat="1" ht="15" customHeight="1">
      <c r="A27" s="9"/>
      <c r="B27" s="9"/>
      <c r="C27" s="9" t="s">
        <v>30</v>
      </c>
      <c r="D27" s="9"/>
      <c r="E27" s="9" t="s">
        <v>71</v>
      </c>
      <c r="F27" s="40" t="s">
        <v>72</v>
      </c>
      <c r="G27" s="40" t="s">
        <v>55</v>
      </c>
      <c r="H27" s="24">
        <v>0.65</v>
      </c>
      <c r="I27" s="41">
        <v>25.25</v>
      </c>
      <c r="J27" s="9">
        <v>19.45</v>
      </c>
      <c r="K27" s="43">
        <v>521278</v>
      </c>
      <c r="L27" s="40" t="s">
        <v>74</v>
      </c>
    </row>
    <row r="28" spans="1:12" s="44" customFormat="1" ht="15" customHeight="1">
      <c r="A28" s="9"/>
      <c r="B28" s="9"/>
      <c r="C28" s="9" t="s">
        <v>33</v>
      </c>
      <c r="D28" s="9" t="s">
        <v>70</v>
      </c>
      <c r="E28" s="9" t="s">
        <v>71</v>
      </c>
      <c r="F28" s="40" t="s">
        <v>75</v>
      </c>
      <c r="G28" s="40" t="s">
        <v>73</v>
      </c>
      <c r="H28" s="24">
        <v>0.23</v>
      </c>
      <c r="I28" s="41">
        <v>5.96</v>
      </c>
      <c r="J28" s="9">
        <v>4.56</v>
      </c>
      <c r="K28" s="43">
        <v>521278</v>
      </c>
      <c r="L28" s="40" t="s">
        <v>76</v>
      </c>
    </row>
    <row r="29" spans="1:12" s="44" customFormat="1" ht="15" customHeight="1">
      <c r="A29" s="9"/>
      <c r="B29" s="9"/>
      <c r="C29" s="9" t="s">
        <v>34</v>
      </c>
      <c r="D29" s="9"/>
      <c r="E29" s="9" t="s">
        <v>71</v>
      </c>
      <c r="F29" s="40" t="s">
        <v>75</v>
      </c>
      <c r="G29" s="40" t="s">
        <v>75</v>
      </c>
      <c r="H29" s="24">
        <v>0.38</v>
      </c>
      <c r="I29" s="41">
        <v>38.86</v>
      </c>
      <c r="J29" s="9">
        <v>29.96</v>
      </c>
      <c r="K29" s="43">
        <v>521278</v>
      </c>
      <c r="L29" s="40" t="s">
        <v>76</v>
      </c>
    </row>
    <row r="30" spans="1:12" s="44" customFormat="1" ht="15" customHeight="1">
      <c r="A30" s="9"/>
      <c r="B30" s="9"/>
      <c r="C30" s="9"/>
      <c r="D30" s="9"/>
      <c r="E30" s="9" t="s">
        <v>71</v>
      </c>
      <c r="F30" s="40" t="s">
        <v>75</v>
      </c>
      <c r="G30" s="40" t="s">
        <v>77</v>
      </c>
      <c r="H30" s="24">
        <v>0.4</v>
      </c>
      <c r="I30" s="41">
        <v>10.58</v>
      </c>
      <c r="J30" s="9">
        <v>8.18</v>
      </c>
      <c r="K30" s="43">
        <v>521278</v>
      </c>
      <c r="L30" s="40" t="s">
        <v>76</v>
      </c>
    </row>
    <row r="31" spans="1:12" s="44" customFormat="1" ht="15" customHeight="1">
      <c r="A31" s="9"/>
      <c r="B31" s="9"/>
      <c r="C31" s="9"/>
      <c r="D31" s="9"/>
      <c r="E31" s="9" t="s">
        <v>71</v>
      </c>
      <c r="F31" s="40" t="s">
        <v>75</v>
      </c>
      <c r="G31" s="40" t="s">
        <v>78</v>
      </c>
      <c r="H31" s="24">
        <v>0.08</v>
      </c>
      <c r="I31" s="41">
        <v>11.6</v>
      </c>
      <c r="J31" s="42">
        <v>8.9</v>
      </c>
      <c r="K31" s="43">
        <v>521278</v>
      </c>
      <c r="L31" s="40" t="s">
        <v>76</v>
      </c>
    </row>
    <row r="32" spans="1:12" s="44" customFormat="1" ht="15" customHeight="1">
      <c r="A32" s="9"/>
      <c r="B32" s="9"/>
      <c r="C32" s="9"/>
      <c r="D32" s="9"/>
      <c r="E32" s="9" t="s">
        <v>71</v>
      </c>
      <c r="F32" s="40" t="s">
        <v>75</v>
      </c>
      <c r="G32" s="40" t="s">
        <v>79</v>
      </c>
      <c r="H32" s="24">
        <v>0.25</v>
      </c>
      <c r="I32" s="41">
        <v>19.07</v>
      </c>
      <c r="J32" s="9">
        <v>14.67</v>
      </c>
      <c r="K32" s="43">
        <v>521278</v>
      </c>
      <c r="L32" s="40" t="s">
        <v>76</v>
      </c>
    </row>
    <row r="33" spans="1:12" s="44" customFormat="1" ht="15" customHeight="1">
      <c r="A33" s="9"/>
      <c r="B33" s="9"/>
      <c r="C33" s="9"/>
      <c r="D33" s="9"/>
      <c r="E33" s="9" t="s">
        <v>71</v>
      </c>
      <c r="F33" s="40" t="s">
        <v>75</v>
      </c>
      <c r="G33" s="40" t="s">
        <v>80</v>
      </c>
      <c r="H33" s="24">
        <v>0.14</v>
      </c>
      <c r="I33" s="41">
        <v>4.5</v>
      </c>
      <c r="J33" s="9">
        <v>3.5</v>
      </c>
      <c r="K33" s="43">
        <v>521278</v>
      </c>
      <c r="L33" s="40" t="s">
        <v>76</v>
      </c>
    </row>
    <row r="34" spans="1:12" s="44" customFormat="1" ht="15" customHeight="1">
      <c r="A34" s="9"/>
      <c r="B34" s="9"/>
      <c r="C34" s="9"/>
      <c r="D34" s="9" t="s">
        <v>81</v>
      </c>
      <c r="E34" s="31" t="s">
        <v>43</v>
      </c>
      <c r="F34" s="40" t="s">
        <v>82</v>
      </c>
      <c r="G34" s="40" t="s">
        <v>83</v>
      </c>
      <c r="H34" s="24">
        <v>0.8</v>
      </c>
      <c r="I34" s="41">
        <v>50.07</v>
      </c>
      <c r="J34" s="9">
        <v>38.67</v>
      </c>
      <c r="K34" s="43">
        <v>521280</v>
      </c>
      <c r="L34" s="40" t="s">
        <v>84</v>
      </c>
    </row>
    <row r="35" spans="1:12" s="44" customFormat="1" ht="15">
      <c r="A35" s="9"/>
      <c r="B35" s="26" t="s">
        <v>16</v>
      </c>
      <c r="C35" s="9"/>
      <c r="D35" s="27"/>
      <c r="E35" s="27"/>
      <c r="F35" s="28"/>
      <c r="G35" s="28"/>
      <c r="H35" s="45">
        <f>SUM(H26:H34)</f>
        <v>3.1400000000000006</v>
      </c>
      <c r="I35" s="29">
        <f>SUM(I26:I34)</f>
        <v>191.16</v>
      </c>
      <c r="J35" s="29">
        <f>SUM(J26:J34)</f>
        <v>147.09</v>
      </c>
      <c r="K35" s="28"/>
      <c r="L35" s="28"/>
    </row>
    <row r="36" spans="1:12" s="51" customFormat="1" ht="15" customHeight="1">
      <c r="A36" s="9">
        <v>4</v>
      </c>
      <c r="B36" s="9" t="s">
        <v>28</v>
      </c>
      <c r="C36" s="9" t="s">
        <v>17</v>
      </c>
      <c r="D36" s="46" t="s">
        <v>59</v>
      </c>
      <c r="E36" s="47" t="s">
        <v>85</v>
      </c>
      <c r="F36" s="9">
        <v>4</v>
      </c>
      <c r="G36" s="48" t="s">
        <v>60</v>
      </c>
      <c r="H36" s="9">
        <v>2</v>
      </c>
      <c r="I36" s="9">
        <v>48.15</v>
      </c>
      <c r="J36" s="9">
        <v>40.15</v>
      </c>
      <c r="K36" s="49">
        <v>464430</v>
      </c>
      <c r="L36" s="50">
        <v>43651</v>
      </c>
    </row>
    <row r="37" spans="1:12" s="51" customFormat="1" ht="17.25" customHeight="1">
      <c r="A37" s="9"/>
      <c r="B37" s="9"/>
      <c r="C37" s="9" t="s">
        <v>30</v>
      </c>
      <c r="D37" s="46"/>
      <c r="E37" s="31"/>
      <c r="F37" s="9"/>
      <c r="G37" s="52"/>
      <c r="H37" s="9"/>
      <c r="I37" s="9"/>
      <c r="J37" s="9"/>
      <c r="K37" s="49"/>
      <c r="L37" s="50"/>
    </row>
    <row r="38" spans="1:12" s="51" customFormat="1" ht="15" customHeight="1">
      <c r="A38" s="9"/>
      <c r="B38" s="18"/>
      <c r="C38" s="9" t="s">
        <v>29</v>
      </c>
      <c r="D38" s="46"/>
      <c r="E38" s="31"/>
      <c r="F38" s="9"/>
      <c r="G38" s="9"/>
      <c r="H38" s="9"/>
      <c r="I38" s="9"/>
      <c r="J38" s="9"/>
      <c r="K38" s="49"/>
      <c r="L38" s="50"/>
    </row>
    <row r="39" spans="1:12" s="51" customFormat="1" ht="15" customHeight="1">
      <c r="A39" s="9"/>
      <c r="B39" s="18"/>
      <c r="C39" s="18" t="s">
        <v>31</v>
      </c>
      <c r="D39" s="9"/>
      <c r="E39" s="11"/>
      <c r="F39" s="9"/>
      <c r="G39" s="9"/>
      <c r="H39" s="9"/>
      <c r="I39" s="42"/>
      <c r="J39" s="42"/>
      <c r="K39" s="49"/>
      <c r="L39" s="50"/>
    </row>
    <row r="40" spans="1:12" s="51" customFormat="1" ht="15" customHeight="1">
      <c r="A40" s="9"/>
      <c r="B40" s="18"/>
      <c r="C40" s="18"/>
      <c r="D40" s="9"/>
      <c r="E40" s="11"/>
      <c r="F40" s="9"/>
      <c r="G40" s="9"/>
      <c r="H40" s="9"/>
      <c r="I40" s="42"/>
      <c r="J40" s="42"/>
      <c r="K40" s="49"/>
      <c r="L40" s="50"/>
    </row>
    <row r="41" spans="1:12" s="51" customFormat="1" ht="14.25">
      <c r="A41" s="53"/>
      <c r="B41" s="26" t="s">
        <v>16</v>
      </c>
      <c r="C41" s="53"/>
      <c r="D41" s="27"/>
      <c r="E41" s="27"/>
      <c r="F41" s="28"/>
      <c r="G41" s="28"/>
      <c r="H41" s="29">
        <f>SUM(H36:H40)</f>
        <v>2</v>
      </c>
      <c r="I41" s="29">
        <f>SUM(I36:I40)</f>
        <v>48.15</v>
      </c>
      <c r="J41" s="29">
        <f>SUM(J36:J40)</f>
        <v>40.15</v>
      </c>
      <c r="K41" s="28"/>
      <c r="L41" s="28"/>
    </row>
    <row r="42" spans="1:12" ht="15">
      <c r="A42" s="9">
        <v>5</v>
      </c>
      <c r="B42" s="9" t="s">
        <v>21</v>
      </c>
      <c r="C42" s="9" t="s">
        <v>17</v>
      </c>
      <c r="D42" s="54"/>
      <c r="E42" s="46"/>
      <c r="F42" s="55"/>
      <c r="G42" s="56"/>
      <c r="H42" s="55"/>
      <c r="I42" s="55"/>
      <c r="J42" s="55"/>
      <c r="K42" s="54"/>
      <c r="L42" s="57"/>
    </row>
    <row r="43" spans="1:12" ht="15">
      <c r="A43" s="9"/>
      <c r="B43" s="9"/>
      <c r="C43" s="9" t="s">
        <v>22</v>
      </c>
      <c r="D43" s="54"/>
      <c r="E43" s="46"/>
      <c r="F43" s="55"/>
      <c r="G43" s="56"/>
      <c r="H43" s="55"/>
      <c r="I43" s="55"/>
      <c r="J43" s="55"/>
      <c r="K43" s="54"/>
      <c r="L43" s="57"/>
    </row>
    <row r="44" spans="1:12" ht="15">
      <c r="A44" s="9"/>
      <c r="B44" s="9"/>
      <c r="C44" s="9" t="s">
        <v>23</v>
      </c>
      <c r="D44" s="54"/>
      <c r="E44" s="46"/>
      <c r="F44" s="55"/>
      <c r="G44" s="58"/>
      <c r="H44" s="55"/>
      <c r="I44" s="55"/>
      <c r="J44" s="55"/>
      <c r="K44" s="54"/>
      <c r="L44" s="57"/>
    </row>
    <row r="45" spans="1:12" ht="15">
      <c r="A45" s="9"/>
      <c r="B45" s="59" t="s">
        <v>16</v>
      </c>
      <c r="C45" s="9"/>
      <c r="D45" s="27"/>
      <c r="E45" s="27"/>
      <c r="F45" s="28"/>
      <c r="G45" s="28"/>
      <c r="H45" s="28">
        <f>SUM(H42:H44)</f>
        <v>0</v>
      </c>
      <c r="I45" s="28">
        <f>SUM(I42:I44)</f>
        <v>0</v>
      </c>
      <c r="J45" s="28">
        <f>SUM(J42:J44)</f>
        <v>0</v>
      </c>
      <c r="K45" s="28"/>
      <c r="L45" s="28"/>
    </row>
    <row r="46" spans="1:12" ht="14.25" customHeight="1">
      <c r="A46" s="54">
        <v>6</v>
      </c>
      <c r="B46" s="18" t="s">
        <v>24</v>
      </c>
      <c r="C46" s="9" t="s">
        <v>17</v>
      </c>
      <c r="D46" s="60"/>
      <c r="E46" s="60"/>
      <c r="F46" s="9"/>
      <c r="G46" s="9"/>
      <c r="H46" s="9"/>
      <c r="I46" s="9"/>
      <c r="J46" s="9"/>
      <c r="K46" s="9"/>
      <c r="L46" s="50"/>
    </row>
    <row r="47" spans="1:12" ht="15">
      <c r="A47" s="54"/>
      <c r="B47" s="18"/>
      <c r="C47" s="18" t="s">
        <v>25</v>
      </c>
      <c r="D47" s="61"/>
      <c r="E47" s="60"/>
      <c r="F47" s="9"/>
      <c r="G47" s="62"/>
      <c r="H47" s="9"/>
      <c r="I47" s="9"/>
      <c r="J47" s="9"/>
      <c r="K47" s="18"/>
      <c r="L47" s="63"/>
    </row>
    <row r="48" spans="1:12" ht="15">
      <c r="A48" s="54"/>
      <c r="B48" s="18"/>
      <c r="C48" s="18" t="s">
        <v>40</v>
      </c>
      <c r="D48" s="61"/>
      <c r="E48" s="60"/>
      <c r="F48" s="9"/>
      <c r="G48" s="62"/>
      <c r="H48" s="9"/>
      <c r="I48" s="9"/>
      <c r="J48" s="9"/>
      <c r="K48" s="18"/>
      <c r="L48" s="63"/>
    </row>
    <row r="49" spans="1:12" s="30" customFormat="1" ht="15">
      <c r="A49" s="25"/>
      <c r="B49" s="59" t="s">
        <v>16</v>
      </c>
      <c r="C49" s="25"/>
      <c r="D49" s="27"/>
      <c r="E49" s="27"/>
      <c r="F49" s="28"/>
      <c r="G49" s="28"/>
      <c r="H49" s="28">
        <f>SUM(H46:H48)</f>
        <v>0</v>
      </c>
      <c r="I49" s="28">
        <f>SUM(I46:I48)</f>
        <v>0</v>
      </c>
      <c r="J49" s="28">
        <f>SUM(J46:J48)</f>
        <v>0</v>
      </c>
      <c r="K49" s="28"/>
      <c r="L49" s="28"/>
    </row>
    <row r="50" spans="1:12" ht="15">
      <c r="A50" s="54">
        <v>7</v>
      </c>
      <c r="B50" s="18" t="s">
        <v>39</v>
      </c>
      <c r="C50" s="9" t="s">
        <v>17</v>
      </c>
      <c r="D50" s="77" t="s">
        <v>61</v>
      </c>
      <c r="E50" s="73" t="s">
        <v>86</v>
      </c>
      <c r="F50" s="74">
        <v>27</v>
      </c>
      <c r="G50" s="75" t="s">
        <v>62</v>
      </c>
      <c r="H50" s="74">
        <v>2.1</v>
      </c>
      <c r="I50" s="74">
        <v>162</v>
      </c>
      <c r="J50" s="78">
        <v>139</v>
      </c>
      <c r="K50" s="74">
        <v>536580</v>
      </c>
      <c r="L50" s="79">
        <v>43663</v>
      </c>
    </row>
    <row r="51" spans="1:12" ht="15">
      <c r="A51" s="64"/>
      <c r="B51" s="18"/>
      <c r="C51" s="11" t="s">
        <v>36</v>
      </c>
      <c r="D51" s="77" t="s">
        <v>61</v>
      </c>
      <c r="E51" s="73" t="s">
        <v>86</v>
      </c>
      <c r="F51" s="74">
        <v>36</v>
      </c>
      <c r="G51" s="75" t="s">
        <v>63</v>
      </c>
      <c r="H51" s="74">
        <v>3.8</v>
      </c>
      <c r="I51" s="74">
        <v>154</v>
      </c>
      <c r="J51" s="78">
        <v>132</v>
      </c>
      <c r="K51" s="74">
        <v>536580</v>
      </c>
      <c r="L51" s="79">
        <v>43663</v>
      </c>
    </row>
    <row r="52" spans="1:12" ht="15">
      <c r="A52" s="64"/>
      <c r="B52" s="18"/>
      <c r="C52" s="18" t="s">
        <v>37</v>
      </c>
      <c r="D52" s="77" t="s">
        <v>61</v>
      </c>
      <c r="E52" s="73" t="s">
        <v>86</v>
      </c>
      <c r="F52" s="74">
        <v>36</v>
      </c>
      <c r="G52" s="76">
        <v>6</v>
      </c>
      <c r="H52" s="74">
        <v>1</v>
      </c>
      <c r="I52" s="74">
        <v>50</v>
      </c>
      <c r="J52" s="78">
        <v>43</v>
      </c>
      <c r="K52" s="74">
        <v>536580</v>
      </c>
      <c r="L52" s="79">
        <v>43663</v>
      </c>
    </row>
    <row r="53" spans="1:12" ht="15">
      <c r="A53" s="64"/>
      <c r="B53" s="18"/>
      <c r="C53" s="18" t="s">
        <v>38</v>
      </c>
      <c r="D53" s="77" t="s">
        <v>61</v>
      </c>
      <c r="E53" s="73" t="s">
        <v>86</v>
      </c>
      <c r="F53" s="74">
        <v>36</v>
      </c>
      <c r="G53" s="76">
        <v>8</v>
      </c>
      <c r="H53" s="74">
        <v>1.5</v>
      </c>
      <c r="I53" s="74">
        <v>102</v>
      </c>
      <c r="J53" s="78">
        <v>94</v>
      </c>
      <c r="K53" s="74">
        <v>536580</v>
      </c>
      <c r="L53" s="79">
        <v>43663</v>
      </c>
    </row>
    <row r="54" spans="1:12" ht="15">
      <c r="A54" s="64"/>
      <c r="B54" s="18"/>
      <c r="C54" s="18"/>
      <c r="D54" s="77" t="s">
        <v>61</v>
      </c>
      <c r="E54" s="73" t="s">
        <v>86</v>
      </c>
      <c r="F54" s="74">
        <v>36</v>
      </c>
      <c r="G54" s="76">
        <v>9</v>
      </c>
      <c r="H54" s="74">
        <v>3.7</v>
      </c>
      <c r="I54" s="74">
        <v>146</v>
      </c>
      <c r="J54" s="78">
        <v>135</v>
      </c>
      <c r="K54" s="74">
        <v>536580</v>
      </c>
      <c r="L54" s="79">
        <v>43663</v>
      </c>
    </row>
    <row r="55" spans="1:12" ht="15">
      <c r="A55" s="64"/>
      <c r="B55" s="18"/>
      <c r="C55" s="18"/>
      <c r="D55" s="77" t="s">
        <v>61</v>
      </c>
      <c r="E55" s="73" t="s">
        <v>86</v>
      </c>
      <c r="F55" s="74">
        <v>36</v>
      </c>
      <c r="G55" s="76">
        <v>10</v>
      </c>
      <c r="H55" s="74">
        <v>1.7</v>
      </c>
      <c r="I55" s="74">
        <v>102</v>
      </c>
      <c r="J55" s="78">
        <v>87</v>
      </c>
      <c r="K55" s="74">
        <v>536580</v>
      </c>
      <c r="L55" s="79">
        <v>43663</v>
      </c>
    </row>
    <row r="56" spans="1:12" ht="15">
      <c r="A56" s="64"/>
      <c r="B56" s="18"/>
      <c r="C56" s="18"/>
      <c r="D56" s="77" t="s">
        <v>61</v>
      </c>
      <c r="E56" s="73" t="s">
        <v>86</v>
      </c>
      <c r="F56" s="74">
        <v>36</v>
      </c>
      <c r="G56" s="76">
        <v>14</v>
      </c>
      <c r="H56" s="74">
        <v>1.1</v>
      </c>
      <c r="I56" s="74">
        <v>18</v>
      </c>
      <c r="J56" s="78">
        <v>16</v>
      </c>
      <c r="K56" s="74">
        <v>536580</v>
      </c>
      <c r="L56" s="79">
        <v>43663</v>
      </c>
    </row>
    <row r="57" spans="1:12" ht="15">
      <c r="A57" s="64"/>
      <c r="B57" s="18"/>
      <c r="C57" s="18"/>
      <c r="D57" s="77" t="s">
        <v>61</v>
      </c>
      <c r="E57" s="73" t="s">
        <v>86</v>
      </c>
      <c r="F57" s="80">
        <v>36</v>
      </c>
      <c r="G57" s="81" t="s">
        <v>64</v>
      </c>
      <c r="H57" s="80">
        <v>0.6</v>
      </c>
      <c r="I57" s="80">
        <v>27</v>
      </c>
      <c r="J57" s="78">
        <v>23</v>
      </c>
      <c r="K57" s="74">
        <v>536580</v>
      </c>
      <c r="L57" s="79">
        <v>43663</v>
      </c>
    </row>
    <row r="58" spans="1:12" ht="15">
      <c r="A58" s="64"/>
      <c r="B58" s="18"/>
      <c r="C58" s="18"/>
      <c r="D58" s="77" t="s">
        <v>65</v>
      </c>
      <c r="E58" s="73" t="s">
        <v>86</v>
      </c>
      <c r="F58" s="74">
        <v>24</v>
      </c>
      <c r="G58" s="76">
        <v>2</v>
      </c>
      <c r="H58" s="74">
        <v>2.2</v>
      </c>
      <c r="I58" s="74">
        <v>281</v>
      </c>
      <c r="J58" s="78">
        <v>239</v>
      </c>
      <c r="K58" s="74">
        <v>536581</v>
      </c>
      <c r="L58" s="79">
        <v>43663</v>
      </c>
    </row>
    <row r="59" spans="1:12" ht="15">
      <c r="A59" s="64"/>
      <c r="B59" s="18"/>
      <c r="C59" s="18"/>
      <c r="D59" s="77" t="s">
        <v>65</v>
      </c>
      <c r="E59" s="73" t="s">
        <v>86</v>
      </c>
      <c r="F59" s="74">
        <v>24</v>
      </c>
      <c r="G59" s="76">
        <v>3</v>
      </c>
      <c r="H59" s="74">
        <v>2</v>
      </c>
      <c r="I59" s="74">
        <v>182</v>
      </c>
      <c r="J59" s="78">
        <v>165</v>
      </c>
      <c r="K59" s="74">
        <v>536581</v>
      </c>
      <c r="L59" s="79">
        <v>43663</v>
      </c>
    </row>
    <row r="60" spans="1:12" ht="15">
      <c r="A60" s="64"/>
      <c r="B60" s="18"/>
      <c r="C60" s="18"/>
      <c r="D60" s="77" t="s">
        <v>65</v>
      </c>
      <c r="E60" s="73" t="s">
        <v>86</v>
      </c>
      <c r="F60" s="74">
        <v>19</v>
      </c>
      <c r="G60" s="75" t="s">
        <v>66</v>
      </c>
      <c r="H60" s="74">
        <v>14.8</v>
      </c>
      <c r="I60" s="74">
        <v>1173</v>
      </c>
      <c r="J60" s="78">
        <v>990</v>
      </c>
      <c r="K60" s="74">
        <v>536581</v>
      </c>
      <c r="L60" s="79">
        <v>43663</v>
      </c>
    </row>
    <row r="61" spans="1:12" ht="15">
      <c r="A61" s="64"/>
      <c r="B61" s="18"/>
      <c r="C61" s="18"/>
      <c r="D61" s="77" t="s">
        <v>65</v>
      </c>
      <c r="E61" s="73" t="s">
        <v>86</v>
      </c>
      <c r="F61" s="74">
        <v>19</v>
      </c>
      <c r="G61" s="75" t="s">
        <v>67</v>
      </c>
      <c r="H61" s="74">
        <v>0.5</v>
      </c>
      <c r="I61" s="74">
        <v>47</v>
      </c>
      <c r="J61" s="78">
        <v>38</v>
      </c>
      <c r="K61" s="74">
        <v>536581</v>
      </c>
      <c r="L61" s="79">
        <v>43663</v>
      </c>
    </row>
    <row r="62" spans="1:12" ht="15">
      <c r="A62" s="64"/>
      <c r="B62" s="18"/>
      <c r="C62" s="18"/>
      <c r="D62" s="77" t="s">
        <v>65</v>
      </c>
      <c r="E62" s="73" t="s">
        <v>86</v>
      </c>
      <c r="F62" s="74">
        <v>19</v>
      </c>
      <c r="G62" s="75" t="s">
        <v>63</v>
      </c>
      <c r="H62" s="74">
        <v>0.4</v>
      </c>
      <c r="I62" s="74">
        <v>37</v>
      </c>
      <c r="J62" s="78">
        <v>29</v>
      </c>
      <c r="K62" s="74">
        <v>536581</v>
      </c>
      <c r="L62" s="79">
        <v>43663</v>
      </c>
    </row>
    <row r="63" spans="1:12" ht="15">
      <c r="A63" s="64"/>
      <c r="B63" s="18"/>
      <c r="C63" s="18"/>
      <c r="D63" s="77" t="s">
        <v>65</v>
      </c>
      <c r="E63" s="73" t="s">
        <v>86</v>
      </c>
      <c r="F63" s="74">
        <v>19</v>
      </c>
      <c r="G63" s="75" t="s">
        <v>68</v>
      </c>
      <c r="H63" s="74">
        <v>0.3</v>
      </c>
      <c r="I63" s="74">
        <v>42</v>
      </c>
      <c r="J63" s="78">
        <v>35</v>
      </c>
      <c r="K63" s="74">
        <v>536581</v>
      </c>
      <c r="L63" s="79">
        <v>43663</v>
      </c>
    </row>
    <row r="64" spans="1:12" ht="15">
      <c r="A64" s="64"/>
      <c r="B64" s="18"/>
      <c r="C64" s="65"/>
      <c r="D64" s="77" t="s">
        <v>65</v>
      </c>
      <c r="E64" s="73" t="s">
        <v>86</v>
      </c>
      <c r="F64" s="74">
        <v>19</v>
      </c>
      <c r="G64" s="75" t="s">
        <v>69</v>
      </c>
      <c r="H64" s="74">
        <v>1</v>
      </c>
      <c r="I64" s="74">
        <v>145</v>
      </c>
      <c r="J64" s="78">
        <v>122</v>
      </c>
      <c r="K64" s="74">
        <v>536581</v>
      </c>
      <c r="L64" s="79">
        <v>43663</v>
      </c>
    </row>
    <row r="65" spans="1:12" ht="15">
      <c r="A65" s="64"/>
      <c r="B65" s="18"/>
      <c r="C65" s="65"/>
      <c r="D65" s="77" t="s">
        <v>65</v>
      </c>
      <c r="E65" s="73" t="s">
        <v>86</v>
      </c>
      <c r="F65" s="74">
        <v>19</v>
      </c>
      <c r="G65" s="76">
        <v>9</v>
      </c>
      <c r="H65" s="74">
        <v>0.5</v>
      </c>
      <c r="I65" s="74">
        <v>62</v>
      </c>
      <c r="J65" s="78">
        <v>50</v>
      </c>
      <c r="K65" s="74">
        <v>536581</v>
      </c>
      <c r="L65" s="79">
        <v>43663</v>
      </c>
    </row>
    <row r="66" spans="1:12" ht="15">
      <c r="A66" s="64"/>
      <c r="B66" s="18"/>
      <c r="C66" s="65"/>
      <c r="D66" s="77" t="s">
        <v>65</v>
      </c>
      <c r="E66" s="73" t="s">
        <v>86</v>
      </c>
      <c r="F66" s="74">
        <v>19</v>
      </c>
      <c r="G66" s="76">
        <v>10</v>
      </c>
      <c r="H66" s="74">
        <v>11</v>
      </c>
      <c r="I66" s="74">
        <v>794</v>
      </c>
      <c r="J66" s="78">
        <v>683</v>
      </c>
      <c r="K66" s="74">
        <v>536581</v>
      </c>
      <c r="L66" s="79">
        <v>43663</v>
      </c>
    </row>
    <row r="67" spans="1:12" s="51" customFormat="1" ht="15">
      <c r="A67" s="53"/>
      <c r="B67" s="59" t="s">
        <v>16</v>
      </c>
      <c r="C67" s="53"/>
      <c r="D67" s="53"/>
      <c r="E67" s="28"/>
      <c r="F67" s="53"/>
      <c r="G67" s="53"/>
      <c r="H67" s="66">
        <f>SUM(H50:H66)</f>
        <v>48.199999999999996</v>
      </c>
      <c r="I67" s="67">
        <f>SUM(I50:I66)</f>
        <v>3524</v>
      </c>
      <c r="J67" s="67">
        <f>SUM(J50:J66)</f>
        <v>3020</v>
      </c>
      <c r="K67" s="28"/>
      <c r="L67" s="28"/>
    </row>
    <row r="68" spans="1:12" s="72" customFormat="1" ht="15.75">
      <c r="A68" s="68"/>
      <c r="B68" s="69" t="s">
        <v>35</v>
      </c>
      <c r="C68" s="68"/>
      <c r="D68" s="68"/>
      <c r="E68" s="70"/>
      <c r="F68" s="68"/>
      <c r="G68" s="68"/>
      <c r="H68" s="71">
        <f>H14+H25+H35+H41+H45+H49+H67</f>
        <v>80.13999999999999</v>
      </c>
      <c r="I68" s="68">
        <f>I14+I25+I35+I41+I45+I49+I67</f>
        <v>4619.31</v>
      </c>
      <c r="J68" s="68">
        <f>J14+J25+J35+J41+J45+J49+J67</f>
        <v>3949.24</v>
      </c>
      <c r="K68" s="70"/>
      <c r="L68" s="68"/>
    </row>
  </sheetData>
  <sheetProtection/>
  <mergeCells count="21">
    <mergeCell ref="M26:N26"/>
    <mergeCell ref="I7:J7"/>
    <mergeCell ref="L7:L8"/>
    <mergeCell ref="M11:N11"/>
    <mergeCell ref="M10:N10"/>
    <mergeCell ref="G7:G8"/>
    <mergeCell ref="C7:C8"/>
    <mergeCell ref="B7:B8"/>
    <mergeCell ref="H7:H8"/>
    <mergeCell ref="D7:D8"/>
    <mergeCell ref="F7:F8"/>
    <mergeCell ref="M8:N8"/>
    <mergeCell ref="M9:N9"/>
    <mergeCell ref="A3:M3"/>
    <mergeCell ref="A6:B6"/>
    <mergeCell ref="C6:L6"/>
    <mergeCell ref="A7:A8"/>
    <mergeCell ref="A4:K4"/>
    <mergeCell ref="A5:K5"/>
    <mergeCell ref="K7:K8"/>
    <mergeCell ref="E7:E8"/>
  </mergeCells>
  <dataValidations count="1">
    <dataValidation type="decimal" allowBlank="1" showInputMessage="1" showErrorMessage="1" errorTitle="Ввод тексту ЗАБОРОНЕНО" error="Ввод тексту ЗАБОРОНЕНО" sqref="J50:J66">
      <formula1>0</formula1>
      <formula2>9999</formula2>
    </dataValidation>
  </dataValidations>
  <printOptions/>
  <pageMargins left="0.5118110236220472" right="0.1968503937007874" top="0.5118110236220472" bottom="0.31496062992125984" header="0.5118110236220472" footer="0.11811023622047245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2018-02-05T11:45:28Z</cp:lastPrinted>
  <dcterms:created xsi:type="dcterms:W3CDTF">2006-09-28T05:33:49Z</dcterms:created>
  <dcterms:modified xsi:type="dcterms:W3CDTF">2019-08-05T12:57:30Z</dcterms:modified>
  <cp:category/>
  <cp:version/>
  <cp:contentType/>
  <cp:contentStatus/>
</cp:coreProperties>
</file>