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-15" windowWidth="10320" windowHeight="8175"/>
  </bookViews>
  <sheets>
    <sheet name="2021рік" sheetId="36" r:id="rId1"/>
  </sheets>
  <calcPr calcId="162913"/>
</workbook>
</file>

<file path=xl/calcChain.xml><?xml version="1.0" encoding="utf-8"?>
<calcChain xmlns="http://schemas.openxmlformats.org/spreadsheetml/2006/main">
  <c r="I93" i="36" l="1"/>
  <c r="J93" i="36"/>
  <c r="K93" i="36"/>
  <c r="H93" i="36"/>
  <c r="K85" i="36" l="1"/>
  <c r="J85" i="36"/>
  <c r="I85" i="36"/>
  <c r="H85" i="36"/>
  <c r="I32" i="36" l="1"/>
  <c r="J32" i="36"/>
  <c r="K32" i="36"/>
  <c r="H32" i="36"/>
  <c r="K99" i="36" l="1"/>
  <c r="J99" i="36"/>
  <c r="H99" i="36" l="1"/>
  <c r="I99" i="36"/>
  <c r="L85" i="36"/>
  <c r="L99" i="36" s="1"/>
</calcChain>
</file>

<file path=xl/sharedStrings.xml><?xml version="1.0" encoding="utf-8"?>
<sst xmlns="http://schemas.openxmlformats.org/spreadsheetml/2006/main" count="343" uniqueCount="64">
  <si>
    <t>№ з/п</t>
  </si>
  <si>
    <t>Найменування лісництва</t>
  </si>
  <si>
    <t>Категорія (група) лісів</t>
  </si>
  <si>
    <t>Головна порода</t>
  </si>
  <si>
    <t>№ кварталу</t>
  </si>
  <si>
    <t>№ виділу, підвиділу</t>
  </si>
  <si>
    <t>Площа, га</t>
  </si>
  <si>
    <t>Запас деревини, куб.м</t>
  </si>
  <si>
    <t>Підстава для призначення рубки, площа га</t>
  </si>
  <si>
    <t>загальний</t>
  </si>
  <si>
    <t>ліквідний</t>
  </si>
  <si>
    <t>матеріали лісовпорядкування</t>
  </si>
  <si>
    <t>обстеження власника лісу /лісокористувача</t>
  </si>
  <si>
    <t>1. Рубки головного користування</t>
  </si>
  <si>
    <t>Разом</t>
  </si>
  <si>
    <t>2. Рубки формування та оздоровлення лісів</t>
  </si>
  <si>
    <t>3. Інші рубки, пов'язані і не пов'язані з веденням лісового господарства</t>
  </si>
  <si>
    <t>Усього</t>
  </si>
  <si>
    <t>Власник лісу/лісокористувач</t>
  </si>
  <si>
    <t>(підпис)</t>
  </si>
  <si>
    <t>ПЕРЕЛІК </t>
  </si>
  <si>
    <r>
      <t>(місцезнаходження</t>
    </r>
    <r>
      <rPr>
        <sz val="10"/>
        <rFont val="Times New Roman"/>
        <family val="1"/>
        <charset val="204"/>
      </rPr>
      <t> (місце проживання))</t>
    </r>
  </si>
  <si>
    <t>                                           (лісових ділянок, земель лісогосподарського призначення)</t>
  </si>
  <si>
    <t>Додаток 1 </t>
  </si>
  <si>
    <t>до Регламенту подання інформації </t>
  </si>
  <si>
    <t>про проведення рубок деревини у лісах</t>
  </si>
  <si>
    <r>
      <t>(найменування</t>
    </r>
    <r>
      <rPr>
        <sz val="10"/>
        <rFont val="Arial"/>
        <family val="2"/>
        <charset val="204"/>
      </rPr>
      <t> (прізвище, ім’я, по батькові))</t>
    </r>
  </si>
  <si>
    <t>(прізвище, імя, по батькові)</t>
  </si>
  <si>
    <t>Вид, спосіб рубки *</t>
  </si>
  <si>
    <t>захисні</t>
  </si>
  <si>
    <t>сосна</t>
  </si>
  <si>
    <t>-</t>
  </si>
  <si>
    <t>Кардашинське</t>
  </si>
  <si>
    <t>Чулаківське</t>
  </si>
  <si>
    <t>ДП"Голопристанське ЛМГ"</t>
  </si>
  <si>
    <t>м.Гола Пристань,вул.Московська,21         в  Херсонській         області </t>
  </si>
  <si>
    <t>Місцезнаходження____________________________________ в _______________ області (Автономній Республіці Крим)</t>
  </si>
  <si>
    <t>Гладківське</t>
  </si>
  <si>
    <t>Рік базового лісовпорядкування _2015р._</t>
  </si>
  <si>
    <r>
      <t>Збур</t>
    </r>
    <r>
      <rPr>
        <sz val="14"/>
        <rFont val="Calibri"/>
        <family val="2"/>
        <charset val="204"/>
      </rPr>
      <t>'</t>
    </r>
    <r>
      <rPr>
        <sz val="14"/>
        <rFont val="Arial"/>
        <family val="2"/>
        <charset val="1"/>
      </rPr>
      <t>ївське</t>
    </r>
  </si>
  <si>
    <t>ПРЖ,виб</t>
  </si>
  <si>
    <t>Голопристанське</t>
  </si>
  <si>
    <t>ПРХ,виб</t>
  </si>
  <si>
    <t>акація</t>
  </si>
  <si>
    <t>6</t>
  </si>
  <si>
    <t>ВСР,виб</t>
  </si>
  <si>
    <t>ЛВР,суц</t>
  </si>
  <si>
    <t>лісових ділянок, відведених для заготівлі деревини в порядку рубок головного користування, рубок формування та оздоровлення лісів та інших рубок, пов"язаних і не повязаних з веденням лісового господарства у 2021 році</t>
  </si>
  <si>
    <t>Збур'ївське</t>
  </si>
  <si>
    <t>14</t>
  </si>
  <si>
    <t>17</t>
  </si>
  <si>
    <t>18</t>
  </si>
  <si>
    <t>12</t>
  </si>
  <si>
    <t>21</t>
  </si>
  <si>
    <t>25</t>
  </si>
  <si>
    <t>8</t>
  </si>
  <si>
    <t>4</t>
  </si>
  <si>
    <t>23</t>
  </si>
  <si>
    <t>36.1</t>
  </si>
  <si>
    <t>36.3</t>
  </si>
  <si>
    <t>36.5</t>
  </si>
  <si>
    <t>36.6</t>
  </si>
  <si>
    <t>дуб</t>
  </si>
  <si>
    <t>О.В Данилевич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</si>
</sst>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i/>
      <sz val="11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1"/>
    </font>
    <font>
      <sz val="14"/>
      <name val="Calibri"/>
      <family val="2"/>
      <charset val="204"/>
    </font>
    <font>
      <u/>
      <sz val="14"/>
      <color indexed="8"/>
      <name val="Arial"/>
      <family val="2"/>
      <charset val="204"/>
    </font>
    <font>
      <b/>
      <sz val="14"/>
      <name val="Arial"/>
      <family val="2"/>
      <charset val="1"/>
    </font>
    <font>
      <b/>
      <sz val="10"/>
      <name val="Arial"/>
      <family val="2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6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15" fillId="0" borderId="0" xfId="0" applyFont="1"/>
    <xf numFmtId="0" fontId="3" fillId="3" borderId="0" xfId="0" applyFont="1" applyFill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11" xfId="0" applyFont="1" applyFill="1" applyBorder="1"/>
    <xf numFmtId="0" fontId="3" fillId="3" borderId="0" xfId="0" applyFont="1" applyFill="1" applyBorder="1"/>
    <xf numFmtId="0" fontId="3" fillId="3" borderId="12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left" vertical="top"/>
    </xf>
    <xf numFmtId="0" fontId="5" fillId="3" borderId="14" xfId="0" applyFont="1" applyFill="1" applyBorder="1"/>
    <xf numFmtId="0" fontId="5" fillId="3" borderId="1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top" wrapText="1"/>
    </xf>
    <xf numFmtId="0" fontId="5" fillId="3" borderId="3" xfId="0" applyFont="1" applyFill="1" applyBorder="1"/>
    <xf numFmtId="0" fontId="5" fillId="3" borderId="1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164" fontId="16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top" wrapText="1"/>
    </xf>
    <xf numFmtId="2" fontId="16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center" vertical="top" wrapText="1"/>
    </xf>
    <xf numFmtId="0" fontId="0" fillId="3" borderId="0" xfId="0" applyFill="1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18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3" fillId="3" borderId="9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top" wrapText="1"/>
    </xf>
    <xf numFmtId="0" fontId="8" fillId="3" borderId="20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top"/>
    </xf>
    <xf numFmtId="0" fontId="2" fillId="3" borderId="18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3" fillId="3" borderId="14" xfId="0" applyFont="1" applyFill="1" applyBorder="1"/>
    <xf numFmtId="0" fontId="3" fillId="3" borderId="15" xfId="0" applyFont="1" applyFill="1" applyBorder="1"/>
    <xf numFmtId="0" fontId="3" fillId="3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workbookViewId="0">
      <selection activeCell="C2" sqref="C2"/>
    </sheetView>
  </sheetViews>
  <sheetFormatPr defaultRowHeight="12.75" x14ac:dyDescent="0.2"/>
  <cols>
    <col min="1" max="1" width="6.85546875" customWidth="1"/>
    <col min="2" max="2" width="23.7109375" customWidth="1"/>
    <col min="3" max="3" width="13.85546875" customWidth="1"/>
    <col min="4" max="4" width="13.5703125" customWidth="1"/>
    <col min="5" max="5" width="12.5703125" customWidth="1"/>
    <col min="6" max="6" width="12.7109375" customWidth="1"/>
    <col min="7" max="7" width="12.28515625" customWidth="1"/>
    <col min="8" max="8" width="13.42578125" customWidth="1"/>
    <col min="9" max="9" width="11.28515625" customWidth="1"/>
    <col min="10" max="10" width="11.85546875" customWidth="1"/>
    <col min="11" max="11" width="17.85546875" customWidth="1"/>
    <col min="12" max="12" width="20.5703125" customWidth="1"/>
  </cols>
  <sheetData>
    <row r="1" spans="1:12" ht="18" x14ac:dyDescent="0.25">
      <c r="A1" s="5"/>
      <c r="B1" s="5"/>
      <c r="C1" s="5"/>
      <c r="D1" s="5"/>
      <c r="E1" s="5"/>
      <c r="F1" s="5"/>
      <c r="G1" s="5"/>
      <c r="H1" s="5"/>
      <c r="I1" s="5"/>
      <c r="J1" s="6" t="s">
        <v>23</v>
      </c>
      <c r="K1" s="7"/>
      <c r="L1" s="8"/>
    </row>
    <row r="2" spans="1:12" ht="18" x14ac:dyDescent="0.25">
      <c r="A2" s="5"/>
      <c r="B2" s="5"/>
      <c r="C2" s="5"/>
      <c r="D2" s="5"/>
      <c r="E2" s="5"/>
      <c r="F2" s="5"/>
      <c r="G2" s="5"/>
      <c r="H2" s="5"/>
      <c r="I2" s="5"/>
      <c r="J2" s="9" t="s">
        <v>24</v>
      </c>
      <c r="K2" s="10"/>
      <c r="L2" s="11"/>
    </row>
    <row r="3" spans="1:12" ht="18" x14ac:dyDescent="0.25">
      <c r="A3" s="5"/>
      <c r="B3" s="5"/>
      <c r="C3" s="5"/>
      <c r="D3" s="5"/>
      <c r="E3" s="5"/>
      <c r="F3" s="5"/>
      <c r="G3" s="5"/>
      <c r="H3" s="5"/>
      <c r="I3" s="5"/>
      <c r="J3" s="9" t="s">
        <v>25</v>
      </c>
      <c r="K3" s="10"/>
      <c r="L3" s="11"/>
    </row>
    <row r="4" spans="1:12" ht="18.75" thickBot="1" x14ac:dyDescent="0.3">
      <c r="A4" s="5"/>
      <c r="B4" s="5"/>
      <c r="C4" s="5"/>
      <c r="D4" s="5"/>
      <c r="E4" s="5"/>
      <c r="F4" s="5"/>
      <c r="G4" s="5"/>
      <c r="H4" s="5"/>
      <c r="I4" s="5"/>
      <c r="J4" s="12"/>
      <c r="K4" s="13"/>
      <c r="L4" s="14"/>
    </row>
    <row r="5" spans="1:12" ht="18" x14ac:dyDescent="0.25">
      <c r="A5" s="85" t="s">
        <v>20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x14ac:dyDescent="0.2">
      <c r="A6" s="86" t="s">
        <v>47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8"/>
    </row>
    <row r="7" spans="1:12" ht="28.5" customHeight="1" x14ac:dyDescent="0.2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1:12" ht="18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8" x14ac:dyDescent="0.25">
      <c r="A9" s="92" t="s">
        <v>18</v>
      </c>
      <c r="B9" s="93"/>
      <c r="C9" s="93"/>
      <c r="D9" s="94" t="s">
        <v>34</v>
      </c>
      <c r="E9" s="94"/>
      <c r="F9" s="94"/>
      <c r="G9" s="94"/>
      <c r="H9" s="94"/>
      <c r="I9" s="16"/>
      <c r="J9" s="95"/>
      <c r="K9" s="95"/>
      <c r="L9" s="96"/>
    </row>
    <row r="10" spans="1:12" ht="18" x14ac:dyDescent="0.2">
      <c r="A10" s="17"/>
      <c r="B10" s="18"/>
      <c r="C10" s="18"/>
      <c r="D10" s="82" t="s">
        <v>26</v>
      </c>
      <c r="E10" s="82"/>
      <c r="F10" s="82"/>
      <c r="G10" s="82"/>
      <c r="H10" s="82"/>
      <c r="I10" s="18"/>
      <c r="J10" s="83" t="s">
        <v>21</v>
      </c>
      <c r="K10" s="83"/>
      <c r="L10" s="84"/>
    </row>
    <row r="11" spans="1:12" ht="18" x14ac:dyDescent="0.2">
      <c r="A11" s="15"/>
      <c r="B11" s="15"/>
      <c r="C11" s="15"/>
      <c r="D11" s="19"/>
      <c r="E11" s="20"/>
      <c r="F11" s="21"/>
      <c r="G11" s="20"/>
      <c r="H11" s="20"/>
      <c r="I11" s="15"/>
      <c r="J11" s="22"/>
      <c r="K11" s="15"/>
      <c r="L11" s="15"/>
    </row>
    <row r="12" spans="1:12" ht="18" x14ac:dyDescent="0.25">
      <c r="A12" s="23" t="s">
        <v>36</v>
      </c>
      <c r="B12" s="16"/>
      <c r="C12" s="78" t="s">
        <v>35</v>
      </c>
      <c r="D12" s="78"/>
      <c r="E12" s="78"/>
      <c r="F12" s="78"/>
      <c r="G12" s="78"/>
      <c r="H12" s="78"/>
      <c r="I12" s="78"/>
      <c r="J12" s="78"/>
      <c r="K12" s="78"/>
      <c r="L12" s="24"/>
    </row>
    <row r="13" spans="1:12" ht="18" x14ac:dyDescent="0.2">
      <c r="A13" s="25" t="s">
        <v>22</v>
      </c>
      <c r="B13" s="18"/>
      <c r="C13" s="26"/>
      <c r="D13" s="18"/>
      <c r="E13" s="18"/>
      <c r="F13" s="18"/>
      <c r="G13" s="18"/>
      <c r="H13" s="18"/>
      <c r="I13" s="18"/>
      <c r="J13" s="18"/>
      <c r="K13" s="18"/>
      <c r="L13" s="27"/>
    </row>
    <row r="14" spans="1:12" ht="18" x14ac:dyDescent="0.2">
      <c r="A14" s="28"/>
      <c r="B14" s="15"/>
      <c r="C14" s="29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8" x14ac:dyDescent="0.25">
      <c r="A15" s="30" t="s">
        <v>38</v>
      </c>
      <c r="B15" s="31"/>
      <c r="C15" s="31"/>
      <c r="D15" s="31"/>
      <c r="E15" s="79"/>
      <c r="F15" s="79"/>
      <c r="G15" s="31"/>
      <c r="H15" s="31"/>
      <c r="I15" s="31"/>
      <c r="J15" s="31"/>
      <c r="K15" s="31"/>
      <c r="L15" s="32"/>
    </row>
    <row r="16" spans="1:12" ht="14.25" x14ac:dyDescent="0.2">
      <c r="A16" s="80" t="s">
        <v>0</v>
      </c>
      <c r="B16" s="80" t="s">
        <v>1</v>
      </c>
      <c r="C16" s="80" t="s">
        <v>2</v>
      </c>
      <c r="D16" s="80" t="s">
        <v>28</v>
      </c>
      <c r="E16" s="80" t="s">
        <v>3</v>
      </c>
      <c r="F16" s="80" t="s">
        <v>4</v>
      </c>
      <c r="G16" s="80" t="s">
        <v>5</v>
      </c>
      <c r="H16" s="80" t="s">
        <v>6</v>
      </c>
      <c r="I16" s="70" t="s">
        <v>7</v>
      </c>
      <c r="J16" s="71"/>
      <c r="K16" s="70" t="s">
        <v>8</v>
      </c>
      <c r="L16" s="71"/>
    </row>
    <row r="17" spans="1:12" ht="42.75" x14ac:dyDescent="0.2">
      <c r="A17" s="81"/>
      <c r="B17" s="81"/>
      <c r="C17" s="81"/>
      <c r="D17" s="81"/>
      <c r="E17" s="81"/>
      <c r="F17" s="81"/>
      <c r="G17" s="81"/>
      <c r="H17" s="81"/>
      <c r="I17" s="33" t="s">
        <v>9</v>
      </c>
      <c r="J17" s="33" t="s">
        <v>10</v>
      </c>
      <c r="K17" s="33" t="s">
        <v>11</v>
      </c>
      <c r="L17" s="33" t="s">
        <v>12</v>
      </c>
    </row>
    <row r="18" spans="1:12" ht="18" x14ac:dyDescent="0.25">
      <c r="A18" s="34"/>
      <c r="B18" s="72" t="s">
        <v>13</v>
      </c>
      <c r="C18" s="73"/>
      <c r="D18" s="73"/>
      <c r="E18" s="73"/>
      <c r="F18" s="73"/>
      <c r="G18" s="74"/>
      <c r="H18" s="34"/>
      <c r="I18" s="35"/>
      <c r="J18" s="34"/>
      <c r="K18" s="34"/>
      <c r="L18" s="34"/>
    </row>
    <row r="19" spans="1:12" ht="18" x14ac:dyDescent="0.25">
      <c r="A19" s="36"/>
      <c r="B19" s="36" t="s">
        <v>31</v>
      </c>
      <c r="C19" s="36" t="s">
        <v>31</v>
      </c>
      <c r="D19" s="36" t="s">
        <v>31</v>
      </c>
      <c r="E19" s="36" t="s">
        <v>31</v>
      </c>
      <c r="F19" s="36" t="s">
        <v>31</v>
      </c>
      <c r="G19" s="37" t="s">
        <v>31</v>
      </c>
      <c r="H19" s="36" t="s">
        <v>31</v>
      </c>
      <c r="I19" s="38" t="s">
        <v>31</v>
      </c>
      <c r="J19" s="36" t="s">
        <v>31</v>
      </c>
      <c r="K19" s="36" t="s">
        <v>31</v>
      </c>
      <c r="L19" s="36" t="s">
        <v>31</v>
      </c>
    </row>
    <row r="20" spans="1:12" ht="18" x14ac:dyDescent="0.2">
      <c r="A20" s="34"/>
      <c r="B20" s="75" t="s">
        <v>15</v>
      </c>
      <c r="C20" s="75"/>
      <c r="D20" s="75"/>
      <c r="E20" s="75"/>
      <c r="F20" s="75"/>
      <c r="G20" s="75"/>
      <c r="H20" s="34"/>
      <c r="I20" s="34"/>
      <c r="J20" s="34"/>
      <c r="K20" s="34"/>
      <c r="L20" s="34"/>
    </row>
    <row r="21" spans="1:12" ht="18.75" x14ac:dyDescent="0.3">
      <c r="A21" s="36">
        <v>1</v>
      </c>
      <c r="B21" s="39" t="s">
        <v>37</v>
      </c>
      <c r="C21" s="40" t="s">
        <v>29</v>
      </c>
      <c r="D21" s="40" t="s">
        <v>40</v>
      </c>
      <c r="E21" s="36" t="s">
        <v>30</v>
      </c>
      <c r="F21" s="41">
        <v>23</v>
      </c>
      <c r="G21" s="41">
        <v>23</v>
      </c>
      <c r="H21" s="42">
        <v>7.5</v>
      </c>
      <c r="I21" s="43">
        <v>60.2</v>
      </c>
      <c r="J21" s="44">
        <v>0.7</v>
      </c>
      <c r="K21" s="42">
        <v>7.5</v>
      </c>
      <c r="L21" s="36"/>
    </row>
    <row r="22" spans="1:12" ht="18.75" x14ac:dyDescent="0.3">
      <c r="A22" s="36">
        <v>2</v>
      </c>
      <c r="B22" s="39" t="s">
        <v>37</v>
      </c>
      <c r="C22" s="40" t="s">
        <v>29</v>
      </c>
      <c r="D22" s="40" t="s">
        <v>40</v>
      </c>
      <c r="E22" s="36" t="s">
        <v>30</v>
      </c>
      <c r="F22" s="41">
        <v>23</v>
      </c>
      <c r="G22" s="41">
        <v>25</v>
      </c>
      <c r="H22" s="42">
        <v>12</v>
      </c>
      <c r="I22" s="43">
        <v>106.5</v>
      </c>
      <c r="J22" s="44">
        <v>4.4000000000000004</v>
      </c>
      <c r="K22" s="42">
        <v>12</v>
      </c>
      <c r="L22" s="36"/>
    </row>
    <row r="23" spans="1:12" ht="18.75" x14ac:dyDescent="0.3">
      <c r="A23" s="36">
        <v>3</v>
      </c>
      <c r="B23" s="39" t="s">
        <v>39</v>
      </c>
      <c r="C23" s="40" t="s">
        <v>29</v>
      </c>
      <c r="D23" s="40" t="s">
        <v>40</v>
      </c>
      <c r="E23" s="36" t="s">
        <v>30</v>
      </c>
      <c r="F23" s="41">
        <v>32</v>
      </c>
      <c r="G23" s="41">
        <v>25</v>
      </c>
      <c r="H23" s="42">
        <v>6.8</v>
      </c>
      <c r="I23" s="44">
        <v>66.400000000000006</v>
      </c>
      <c r="J23" s="43">
        <v>15</v>
      </c>
      <c r="K23" s="42">
        <v>6.8</v>
      </c>
      <c r="L23" s="36"/>
    </row>
    <row r="24" spans="1:12" ht="18.75" x14ac:dyDescent="0.3">
      <c r="A24" s="36">
        <v>4</v>
      </c>
      <c r="B24" s="39" t="s">
        <v>39</v>
      </c>
      <c r="C24" s="40" t="s">
        <v>29</v>
      </c>
      <c r="D24" s="40" t="s">
        <v>40</v>
      </c>
      <c r="E24" s="36" t="s">
        <v>30</v>
      </c>
      <c r="F24" s="41">
        <v>35</v>
      </c>
      <c r="G24" s="41">
        <v>4</v>
      </c>
      <c r="H24" s="42">
        <v>16.2</v>
      </c>
      <c r="I24" s="44">
        <v>152.6</v>
      </c>
      <c r="J24" s="43">
        <v>31.4</v>
      </c>
      <c r="K24" s="42">
        <v>16.2</v>
      </c>
      <c r="L24" s="36"/>
    </row>
    <row r="25" spans="1:12" ht="18.75" x14ac:dyDescent="0.3">
      <c r="A25" s="36">
        <v>5</v>
      </c>
      <c r="B25" s="39" t="s">
        <v>32</v>
      </c>
      <c r="C25" s="40" t="s">
        <v>29</v>
      </c>
      <c r="D25" s="40" t="s">
        <v>40</v>
      </c>
      <c r="E25" s="36" t="s">
        <v>30</v>
      </c>
      <c r="F25" s="41">
        <v>1</v>
      </c>
      <c r="G25" s="41">
        <v>5</v>
      </c>
      <c r="H25" s="42">
        <v>31</v>
      </c>
      <c r="I25" s="43">
        <v>727.7</v>
      </c>
      <c r="J25" s="43">
        <v>591.20000000000005</v>
      </c>
      <c r="K25" s="42">
        <v>31</v>
      </c>
      <c r="L25" s="36"/>
    </row>
    <row r="26" spans="1:12" ht="18.75" x14ac:dyDescent="0.3">
      <c r="A26" s="36">
        <v>6</v>
      </c>
      <c r="B26" s="39" t="s">
        <v>32</v>
      </c>
      <c r="C26" s="40" t="s">
        <v>29</v>
      </c>
      <c r="D26" s="40" t="s">
        <v>40</v>
      </c>
      <c r="E26" s="36" t="s">
        <v>30</v>
      </c>
      <c r="F26" s="41">
        <v>1</v>
      </c>
      <c r="G26" s="41">
        <v>11</v>
      </c>
      <c r="H26" s="42">
        <v>10.3</v>
      </c>
      <c r="I26" s="43">
        <v>249.8</v>
      </c>
      <c r="J26" s="43">
        <v>203.1</v>
      </c>
      <c r="K26" s="42">
        <v>10.3</v>
      </c>
      <c r="L26" s="36"/>
    </row>
    <row r="27" spans="1:12" ht="18.75" x14ac:dyDescent="0.3">
      <c r="A27" s="36">
        <v>7</v>
      </c>
      <c r="B27" s="39" t="s">
        <v>32</v>
      </c>
      <c r="C27" s="40" t="s">
        <v>29</v>
      </c>
      <c r="D27" s="40" t="s">
        <v>40</v>
      </c>
      <c r="E27" s="36" t="s">
        <v>30</v>
      </c>
      <c r="F27" s="41">
        <v>3</v>
      </c>
      <c r="G27" s="41">
        <v>30</v>
      </c>
      <c r="H27" s="42">
        <v>7.2</v>
      </c>
      <c r="I27" s="43">
        <v>169.4</v>
      </c>
      <c r="J27" s="43">
        <v>137.69999999999999</v>
      </c>
      <c r="K27" s="42">
        <v>7.2</v>
      </c>
      <c r="L27" s="36"/>
    </row>
    <row r="28" spans="1:12" ht="18.75" x14ac:dyDescent="0.3">
      <c r="A28" s="36">
        <v>8</v>
      </c>
      <c r="B28" s="39" t="s">
        <v>32</v>
      </c>
      <c r="C28" s="40" t="s">
        <v>29</v>
      </c>
      <c r="D28" s="40" t="s">
        <v>40</v>
      </c>
      <c r="E28" s="36" t="s">
        <v>30</v>
      </c>
      <c r="F28" s="41">
        <v>14</v>
      </c>
      <c r="G28" s="41">
        <v>3</v>
      </c>
      <c r="H28" s="41">
        <v>12</v>
      </c>
      <c r="I28" s="43">
        <v>125.7</v>
      </c>
      <c r="J28" s="43">
        <v>102.2</v>
      </c>
      <c r="K28" s="41">
        <v>12</v>
      </c>
      <c r="L28" s="36"/>
    </row>
    <row r="29" spans="1:12" ht="18.75" x14ac:dyDescent="0.3">
      <c r="A29" s="36">
        <v>9</v>
      </c>
      <c r="B29" s="39" t="s">
        <v>32</v>
      </c>
      <c r="C29" s="40" t="s">
        <v>29</v>
      </c>
      <c r="D29" s="40" t="s">
        <v>40</v>
      </c>
      <c r="E29" s="36" t="s">
        <v>30</v>
      </c>
      <c r="F29" s="41">
        <v>14</v>
      </c>
      <c r="G29" s="41" t="s">
        <v>44</v>
      </c>
      <c r="H29" s="41">
        <v>7.6</v>
      </c>
      <c r="I29" s="43">
        <v>51.3</v>
      </c>
      <c r="J29" s="43">
        <v>41.7</v>
      </c>
      <c r="K29" s="41">
        <v>7.6</v>
      </c>
      <c r="L29" s="36"/>
    </row>
    <row r="30" spans="1:12" ht="18.75" x14ac:dyDescent="0.3">
      <c r="A30" s="36">
        <v>10</v>
      </c>
      <c r="B30" s="39" t="s">
        <v>33</v>
      </c>
      <c r="C30" s="40" t="s">
        <v>29</v>
      </c>
      <c r="D30" s="40" t="s">
        <v>40</v>
      </c>
      <c r="E30" s="36" t="s">
        <v>30</v>
      </c>
      <c r="F30" s="41">
        <v>32</v>
      </c>
      <c r="G30" s="41">
        <v>41</v>
      </c>
      <c r="H30" s="42">
        <v>0.5</v>
      </c>
      <c r="I30" s="43">
        <v>18.55</v>
      </c>
      <c r="J30" s="43">
        <v>8.15</v>
      </c>
      <c r="K30" s="42">
        <v>0.5</v>
      </c>
      <c r="L30" s="36"/>
    </row>
    <row r="31" spans="1:12" ht="18.75" x14ac:dyDescent="0.3">
      <c r="A31" s="36">
        <v>11</v>
      </c>
      <c r="B31" s="39" t="s">
        <v>33</v>
      </c>
      <c r="C31" s="40" t="s">
        <v>29</v>
      </c>
      <c r="D31" s="40" t="s">
        <v>40</v>
      </c>
      <c r="E31" s="36" t="s">
        <v>30</v>
      </c>
      <c r="F31" s="41">
        <v>41</v>
      </c>
      <c r="G31" s="41">
        <v>3</v>
      </c>
      <c r="H31" s="42">
        <v>2.7</v>
      </c>
      <c r="I31" s="43">
        <v>45.6</v>
      </c>
      <c r="J31" s="43">
        <v>33.299999999999997</v>
      </c>
      <c r="K31" s="42">
        <v>2.7</v>
      </c>
      <c r="L31" s="36"/>
    </row>
    <row r="32" spans="1:12" s="4" customFormat="1" ht="18.75" x14ac:dyDescent="0.3">
      <c r="A32" s="45"/>
      <c r="B32" s="46" t="s">
        <v>14</v>
      </c>
      <c r="C32" s="47"/>
      <c r="D32" s="47"/>
      <c r="E32" s="45"/>
      <c r="F32" s="48"/>
      <c r="G32" s="49"/>
      <c r="H32" s="50">
        <f>H31+H30+H29+H28+H27+H26+H25+H24+H23+H22+H21</f>
        <v>113.8</v>
      </c>
      <c r="I32" s="51">
        <f t="shared" ref="I32:K32" si="0">I31+I30+I29+I28+I27+I26+I25+I24+I23+I22+I21</f>
        <v>1773.7500000000002</v>
      </c>
      <c r="J32" s="51">
        <f t="shared" si="0"/>
        <v>1168.8500000000001</v>
      </c>
      <c r="K32" s="50">
        <f t="shared" si="0"/>
        <v>113.8</v>
      </c>
      <c r="L32" s="45"/>
    </row>
    <row r="33" spans="1:12" ht="18.75" x14ac:dyDescent="0.3">
      <c r="A33" s="36">
        <v>1</v>
      </c>
      <c r="B33" s="52" t="s">
        <v>37</v>
      </c>
      <c r="C33" s="40" t="s">
        <v>29</v>
      </c>
      <c r="D33" s="40" t="s">
        <v>42</v>
      </c>
      <c r="E33" s="36" t="s">
        <v>43</v>
      </c>
      <c r="F33" s="41">
        <v>5</v>
      </c>
      <c r="G33" s="41">
        <v>24</v>
      </c>
      <c r="H33" s="44">
        <v>2.2000000000000002</v>
      </c>
      <c r="I33" s="36">
        <v>68.599999999999994</v>
      </c>
      <c r="J33" s="43">
        <v>52.8</v>
      </c>
      <c r="K33" s="44">
        <v>2.2000000000000002</v>
      </c>
      <c r="L33" s="36"/>
    </row>
    <row r="34" spans="1:12" ht="18.75" x14ac:dyDescent="0.3">
      <c r="A34" s="36">
        <v>2</v>
      </c>
      <c r="B34" s="52" t="s">
        <v>37</v>
      </c>
      <c r="C34" s="40" t="s">
        <v>29</v>
      </c>
      <c r="D34" s="40" t="s">
        <v>42</v>
      </c>
      <c r="E34" s="36" t="s">
        <v>30</v>
      </c>
      <c r="F34" s="41">
        <v>13</v>
      </c>
      <c r="G34" s="41">
        <v>4</v>
      </c>
      <c r="H34" s="44">
        <v>4.5999999999999996</v>
      </c>
      <c r="I34" s="36">
        <v>89.1</v>
      </c>
      <c r="J34" s="43">
        <v>2.7</v>
      </c>
      <c r="K34" s="44">
        <v>4.5999999999999996</v>
      </c>
      <c r="L34" s="36"/>
    </row>
    <row r="35" spans="1:12" ht="18.75" x14ac:dyDescent="0.3">
      <c r="A35" s="36">
        <v>3</v>
      </c>
      <c r="B35" s="52" t="s">
        <v>37</v>
      </c>
      <c r="C35" s="40" t="s">
        <v>29</v>
      </c>
      <c r="D35" s="40" t="s">
        <v>42</v>
      </c>
      <c r="E35" s="36" t="s">
        <v>30</v>
      </c>
      <c r="F35" s="41">
        <v>13</v>
      </c>
      <c r="G35" s="41">
        <v>6</v>
      </c>
      <c r="H35" s="44">
        <v>39.299999999999997</v>
      </c>
      <c r="I35" s="36">
        <v>295.3</v>
      </c>
      <c r="J35" s="43">
        <v>3.5</v>
      </c>
      <c r="K35" s="44">
        <v>39.299999999999997</v>
      </c>
      <c r="L35" s="36"/>
    </row>
    <row r="36" spans="1:12" ht="18.75" x14ac:dyDescent="0.3">
      <c r="A36" s="36">
        <v>4</v>
      </c>
      <c r="B36" s="52" t="s">
        <v>37</v>
      </c>
      <c r="C36" s="40" t="s">
        <v>29</v>
      </c>
      <c r="D36" s="40" t="s">
        <v>42</v>
      </c>
      <c r="E36" s="36" t="s">
        <v>30</v>
      </c>
      <c r="F36" s="41">
        <v>15</v>
      </c>
      <c r="G36" s="41">
        <v>7</v>
      </c>
      <c r="H36" s="44">
        <v>8.4</v>
      </c>
      <c r="I36" s="36">
        <v>216.7</v>
      </c>
      <c r="J36" s="43">
        <v>167</v>
      </c>
      <c r="K36" s="44">
        <v>8.4</v>
      </c>
      <c r="L36" s="36"/>
    </row>
    <row r="37" spans="1:12" ht="18.75" x14ac:dyDescent="0.3">
      <c r="A37" s="36">
        <v>5</v>
      </c>
      <c r="B37" s="52" t="s">
        <v>37</v>
      </c>
      <c r="C37" s="40" t="s">
        <v>29</v>
      </c>
      <c r="D37" s="40" t="s">
        <v>42</v>
      </c>
      <c r="E37" s="36" t="s">
        <v>30</v>
      </c>
      <c r="F37" s="41">
        <v>15</v>
      </c>
      <c r="G37" s="41">
        <v>19</v>
      </c>
      <c r="H37" s="44">
        <v>14.4</v>
      </c>
      <c r="I37" s="36">
        <v>332.2</v>
      </c>
      <c r="J37" s="43">
        <v>255.8</v>
      </c>
      <c r="K37" s="44">
        <v>14.4</v>
      </c>
      <c r="L37" s="36"/>
    </row>
    <row r="38" spans="1:12" ht="18.75" x14ac:dyDescent="0.3">
      <c r="A38" s="36">
        <v>6</v>
      </c>
      <c r="B38" s="52" t="s">
        <v>37</v>
      </c>
      <c r="C38" s="40" t="s">
        <v>29</v>
      </c>
      <c r="D38" s="40" t="s">
        <v>42</v>
      </c>
      <c r="E38" s="36" t="s">
        <v>30</v>
      </c>
      <c r="F38" s="41">
        <v>15</v>
      </c>
      <c r="G38" s="41">
        <v>25</v>
      </c>
      <c r="H38" s="44">
        <v>0.4</v>
      </c>
      <c r="I38" s="43">
        <v>11.2</v>
      </c>
      <c r="J38" s="43">
        <v>8.6</v>
      </c>
      <c r="K38" s="44">
        <v>0.4</v>
      </c>
      <c r="L38" s="36"/>
    </row>
    <row r="39" spans="1:12" ht="18.75" x14ac:dyDescent="0.3">
      <c r="A39" s="36">
        <v>7</v>
      </c>
      <c r="B39" s="52" t="s">
        <v>37</v>
      </c>
      <c r="C39" s="40" t="s">
        <v>29</v>
      </c>
      <c r="D39" s="40" t="s">
        <v>42</v>
      </c>
      <c r="E39" s="36" t="s">
        <v>30</v>
      </c>
      <c r="F39" s="41">
        <v>15</v>
      </c>
      <c r="G39" s="41">
        <v>26</v>
      </c>
      <c r="H39" s="44">
        <v>3.7</v>
      </c>
      <c r="I39" s="43">
        <v>89.9</v>
      </c>
      <c r="J39" s="43">
        <v>69.3</v>
      </c>
      <c r="K39" s="44">
        <v>3.7</v>
      </c>
      <c r="L39" s="36"/>
    </row>
    <row r="40" spans="1:12" ht="18.75" x14ac:dyDescent="0.3">
      <c r="A40" s="36">
        <v>8</v>
      </c>
      <c r="B40" s="52" t="s">
        <v>37</v>
      </c>
      <c r="C40" s="40" t="s">
        <v>29</v>
      </c>
      <c r="D40" s="40" t="s">
        <v>42</v>
      </c>
      <c r="E40" s="36" t="s">
        <v>30</v>
      </c>
      <c r="F40" s="41">
        <v>23</v>
      </c>
      <c r="G40" s="41">
        <v>26</v>
      </c>
      <c r="H40" s="44">
        <v>16.399999999999999</v>
      </c>
      <c r="I40" s="43">
        <v>120.7</v>
      </c>
      <c r="J40" s="43">
        <v>2</v>
      </c>
      <c r="K40" s="44">
        <v>16.399999999999999</v>
      </c>
      <c r="L40" s="36"/>
    </row>
    <row r="41" spans="1:12" ht="18.75" x14ac:dyDescent="0.3">
      <c r="A41" s="36">
        <v>9</v>
      </c>
      <c r="B41" s="52" t="s">
        <v>37</v>
      </c>
      <c r="C41" s="40" t="s">
        <v>29</v>
      </c>
      <c r="D41" s="40" t="s">
        <v>42</v>
      </c>
      <c r="E41" s="36" t="s">
        <v>30</v>
      </c>
      <c r="F41" s="41">
        <v>30</v>
      </c>
      <c r="G41" s="41">
        <v>4</v>
      </c>
      <c r="H41" s="44">
        <v>1.6</v>
      </c>
      <c r="I41" s="43">
        <v>16.600000000000001</v>
      </c>
      <c r="J41" s="43">
        <v>12.8</v>
      </c>
      <c r="K41" s="44">
        <v>1.6</v>
      </c>
      <c r="L41" s="36"/>
    </row>
    <row r="42" spans="1:12" ht="18.75" x14ac:dyDescent="0.3">
      <c r="A42" s="36">
        <v>10</v>
      </c>
      <c r="B42" s="52" t="s">
        <v>37</v>
      </c>
      <c r="C42" s="40" t="s">
        <v>29</v>
      </c>
      <c r="D42" s="40" t="s">
        <v>42</v>
      </c>
      <c r="E42" s="36" t="s">
        <v>30</v>
      </c>
      <c r="F42" s="41">
        <v>30</v>
      </c>
      <c r="G42" s="41">
        <v>12</v>
      </c>
      <c r="H42" s="44">
        <v>4.2</v>
      </c>
      <c r="I42" s="43">
        <v>69.099999999999994</v>
      </c>
      <c r="J42" s="43">
        <v>53.2</v>
      </c>
      <c r="K42" s="44">
        <v>4.2</v>
      </c>
      <c r="L42" s="36"/>
    </row>
    <row r="43" spans="1:12" ht="18.75" x14ac:dyDescent="0.3">
      <c r="A43" s="36">
        <v>11</v>
      </c>
      <c r="B43" s="52" t="s">
        <v>37</v>
      </c>
      <c r="C43" s="40" t="s">
        <v>29</v>
      </c>
      <c r="D43" s="40" t="s">
        <v>42</v>
      </c>
      <c r="E43" s="36" t="s">
        <v>30</v>
      </c>
      <c r="F43" s="41">
        <v>30</v>
      </c>
      <c r="G43" s="41">
        <v>16</v>
      </c>
      <c r="H43" s="44">
        <v>0.6</v>
      </c>
      <c r="I43" s="43">
        <v>12.6</v>
      </c>
      <c r="J43" s="43">
        <v>9.6999999999999993</v>
      </c>
      <c r="K43" s="44">
        <v>0.6</v>
      </c>
      <c r="L43" s="36"/>
    </row>
    <row r="44" spans="1:12" ht="18.75" x14ac:dyDescent="0.3">
      <c r="A44" s="36">
        <v>12</v>
      </c>
      <c r="B44" s="52" t="s">
        <v>37</v>
      </c>
      <c r="C44" s="40" t="s">
        <v>29</v>
      </c>
      <c r="D44" s="40" t="s">
        <v>42</v>
      </c>
      <c r="E44" s="36" t="s">
        <v>30</v>
      </c>
      <c r="F44" s="41">
        <v>30</v>
      </c>
      <c r="G44" s="41">
        <v>17</v>
      </c>
      <c r="H44" s="44">
        <v>15.4</v>
      </c>
      <c r="I44" s="43">
        <v>240.6</v>
      </c>
      <c r="J44" s="43">
        <v>185.3</v>
      </c>
      <c r="K44" s="44">
        <v>15.4</v>
      </c>
      <c r="L44" s="36"/>
    </row>
    <row r="45" spans="1:12" ht="18.75" x14ac:dyDescent="0.3">
      <c r="A45" s="36">
        <v>13</v>
      </c>
      <c r="B45" s="52" t="s">
        <v>37</v>
      </c>
      <c r="C45" s="40" t="s">
        <v>29</v>
      </c>
      <c r="D45" s="40" t="s">
        <v>42</v>
      </c>
      <c r="E45" s="36" t="s">
        <v>30</v>
      </c>
      <c r="F45" s="41">
        <v>33</v>
      </c>
      <c r="G45" s="41">
        <v>2</v>
      </c>
      <c r="H45" s="44">
        <v>0.4</v>
      </c>
      <c r="I45" s="43">
        <v>4.2</v>
      </c>
      <c r="J45" s="43">
        <v>3.2</v>
      </c>
      <c r="K45" s="44">
        <v>0.4</v>
      </c>
      <c r="L45" s="36"/>
    </row>
    <row r="46" spans="1:12" ht="18.75" x14ac:dyDescent="0.3">
      <c r="A46" s="36">
        <v>14</v>
      </c>
      <c r="B46" s="52" t="s">
        <v>37</v>
      </c>
      <c r="C46" s="40" t="s">
        <v>29</v>
      </c>
      <c r="D46" s="40" t="s">
        <v>42</v>
      </c>
      <c r="E46" s="36" t="s">
        <v>30</v>
      </c>
      <c r="F46" s="41">
        <v>33</v>
      </c>
      <c r="G46" s="41">
        <v>3</v>
      </c>
      <c r="H46" s="44">
        <v>1</v>
      </c>
      <c r="I46" s="43">
        <v>39.4</v>
      </c>
      <c r="J46" s="43">
        <v>30.4</v>
      </c>
      <c r="K46" s="44">
        <v>1</v>
      </c>
      <c r="L46" s="36"/>
    </row>
    <row r="47" spans="1:12" ht="18.75" x14ac:dyDescent="0.3">
      <c r="A47" s="36">
        <v>15</v>
      </c>
      <c r="B47" s="52" t="s">
        <v>37</v>
      </c>
      <c r="C47" s="40" t="s">
        <v>29</v>
      </c>
      <c r="D47" s="40" t="s">
        <v>42</v>
      </c>
      <c r="E47" s="36" t="s">
        <v>30</v>
      </c>
      <c r="F47" s="41">
        <v>33</v>
      </c>
      <c r="G47" s="41">
        <v>7</v>
      </c>
      <c r="H47" s="44">
        <v>2.1</v>
      </c>
      <c r="I47" s="43">
        <v>29.6</v>
      </c>
      <c r="J47" s="43">
        <v>22.8</v>
      </c>
      <c r="K47" s="44">
        <v>2.1</v>
      </c>
      <c r="L47" s="36"/>
    </row>
    <row r="48" spans="1:12" ht="18.75" x14ac:dyDescent="0.3">
      <c r="A48" s="36">
        <v>16</v>
      </c>
      <c r="B48" s="52" t="s">
        <v>37</v>
      </c>
      <c r="C48" s="40" t="s">
        <v>29</v>
      </c>
      <c r="D48" s="40" t="s">
        <v>42</v>
      </c>
      <c r="E48" s="36" t="s">
        <v>30</v>
      </c>
      <c r="F48" s="41">
        <v>34</v>
      </c>
      <c r="G48" s="41">
        <v>23</v>
      </c>
      <c r="H48" s="44">
        <v>11.4</v>
      </c>
      <c r="I48" s="43">
        <v>643.6</v>
      </c>
      <c r="J48" s="43">
        <v>172.6</v>
      </c>
      <c r="K48" s="44">
        <v>11.4</v>
      </c>
      <c r="L48" s="36"/>
    </row>
    <row r="49" spans="1:12" ht="18.75" x14ac:dyDescent="0.3">
      <c r="A49" s="36">
        <v>17</v>
      </c>
      <c r="B49" s="52" t="s">
        <v>37</v>
      </c>
      <c r="C49" s="40" t="s">
        <v>29</v>
      </c>
      <c r="D49" s="40" t="s">
        <v>42</v>
      </c>
      <c r="E49" s="36" t="s">
        <v>30</v>
      </c>
      <c r="F49" s="41">
        <v>42</v>
      </c>
      <c r="G49" s="41">
        <v>4</v>
      </c>
      <c r="H49" s="44">
        <v>1.2</v>
      </c>
      <c r="I49" s="43">
        <v>36.4</v>
      </c>
      <c r="J49" s="43">
        <v>28.1</v>
      </c>
      <c r="K49" s="44">
        <v>1.2</v>
      </c>
      <c r="L49" s="36"/>
    </row>
    <row r="50" spans="1:12" ht="18.75" x14ac:dyDescent="0.3">
      <c r="A50" s="36">
        <v>18</v>
      </c>
      <c r="B50" s="52" t="s">
        <v>37</v>
      </c>
      <c r="C50" s="40" t="s">
        <v>29</v>
      </c>
      <c r="D50" s="40" t="s">
        <v>42</v>
      </c>
      <c r="E50" s="36" t="s">
        <v>30</v>
      </c>
      <c r="F50" s="41">
        <v>42</v>
      </c>
      <c r="G50" s="41">
        <v>6</v>
      </c>
      <c r="H50" s="44">
        <v>2</v>
      </c>
      <c r="I50" s="43">
        <v>46.1</v>
      </c>
      <c r="J50" s="43">
        <v>35.5</v>
      </c>
      <c r="K50" s="44">
        <v>2</v>
      </c>
      <c r="L50" s="36"/>
    </row>
    <row r="51" spans="1:12" ht="18.75" x14ac:dyDescent="0.3">
      <c r="A51" s="36">
        <v>19</v>
      </c>
      <c r="B51" s="39" t="s">
        <v>48</v>
      </c>
      <c r="C51" s="40" t="s">
        <v>29</v>
      </c>
      <c r="D51" s="40" t="s">
        <v>42</v>
      </c>
      <c r="E51" s="36" t="s">
        <v>30</v>
      </c>
      <c r="F51" s="41">
        <v>1</v>
      </c>
      <c r="G51" s="41">
        <v>2</v>
      </c>
      <c r="H51" s="44">
        <v>6.2</v>
      </c>
      <c r="I51" s="44">
        <v>215.7</v>
      </c>
      <c r="J51" s="43">
        <v>184.8</v>
      </c>
      <c r="K51" s="44">
        <v>6.2</v>
      </c>
      <c r="L51" s="36"/>
    </row>
    <row r="52" spans="1:12" ht="18.75" x14ac:dyDescent="0.3">
      <c r="A52" s="36">
        <v>20</v>
      </c>
      <c r="B52" s="39" t="s">
        <v>48</v>
      </c>
      <c r="C52" s="40" t="s">
        <v>29</v>
      </c>
      <c r="D52" s="40" t="s">
        <v>42</v>
      </c>
      <c r="E52" s="36" t="s">
        <v>30</v>
      </c>
      <c r="F52" s="41">
        <v>1</v>
      </c>
      <c r="G52" s="41">
        <v>3</v>
      </c>
      <c r="H52" s="44">
        <v>2.4</v>
      </c>
      <c r="I52" s="44">
        <v>86.1</v>
      </c>
      <c r="J52" s="43">
        <v>71.900000000000006</v>
      </c>
      <c r="K52" s="44">
        <v>2.4</v>
      </c>
      <c r="L52" s="36"/>
    </row>
    <row r="53" spans="1:12" ht="18.75" x14ac:dyDescent="0.3">
      <c r="A53" s="36">
        <v>21</v>
      </c>
      <c r="B53" s="39" t="s">
        <v>48</v>
      </c>
      <c r="C53" s="40" t="s">
        <v>29</v>
      </c>
      <c r="D53" s="40" t="s">
        <v>42</v>
      </c>
      <c r="E53" s="36" t="s">
        <v>30</v>
      </c>
      <c r="F53" s="41">
        <v>1</v>
      </c>
      <c r="G53" s="41">
        <v>26</v>
      </c>
      <c r="H53" s="44">
        <v>1.8</v>
      </c>
      <c r="I53" s="44">
        <v>65</v>
      </c>
      <c r="J53" s="43">
        <v>54.3</v>
      </c>
      <c r="K53" s="44">
        <v>1.8</v>
      </c>
      <c r="L53" s="36"/>
    </row>
    <row r="54" spans="1:12" ht="18.75" x14ac:dyDescent="0.3">
      <c r="A54" s="36">
        <v>22</v>
      </c>
      <c r="B54" s="39" t="s">
        <v>48</v>
      </c>
      <c r="C54" s="40" t="s">
        <v>29</v>
      </c>
      <c r="D54" s="40" t="s">
        <v>42</v>
      </c>
      <c r="E54" s="36" t="s">
        <v>30</v>
      </c>
      <c r="F54" s="41">
        <v>1</v>
      </c>
      <c r="G54" s="41">
        <v>37</v>
      </c>
      <c r="H54" s="44">
        <v>1.6</v>
      </c>
      <c r="I54" s="44">
        <v>53.6</v>
      </c>
      <c r="J54" s="43">
        <v>44.7</v>
      </c>
      <c r="K54" s="44">
        <v>1.6</v>
      </c>
      <c r="L54" s="36"/>
    </row>
    <row r="55" spans="1:12" ht="18.75" x14ac:dyDescent="0.3">
      <c r="A55" s="36">
        <v>23</v>
      </c>
      <c r="B55" s="39" t="s">
        <v>48</v>
      </c>
      <c r="C55" s="40" t="s">
        <v>29</v>
      </c>
      <c r="D55" s="40" t="s">
        <v>42</v>
      </c>
      <c r="E55" s="36" t="s">
        <v>30</v>
      </c>
      <c r="F55" s="41">
        <v>26</v>
      </c>
      <c r="G55" s="41">
        <v>1</v>
      </c>
      <c r="H55" s="44">
        <v>26.1</v>
      </c>
      <c r="I55" s="44">
        <v>353.1</v>
      </c>
      <c r="J55" s="43">
        <v>294.8</v>
      </c>
      <c r="K55" s="44">
        <v>26.1</v>
      </c>
      <c r="L55" s="36"/>
    </row>
    <row r="56" spans="1:12" ht="18.75" x14ac:dyDescent="0.3">
      <c r="A56" s="36">
        <v>24</v>
      </c>
      <c r="B56" s="39" t="s">
        <v>48</v>
      </c>
      <c r="C56" s="40" t="s">
        <v>29</v>
      </c>
      <c r="D56" s="40" t="s">
        <v>42</v>
      </c>
      <c r="E56" s="36" t="s">
        <v>30</v>
      </c>
      <c r="F56" s="41">
        <v>29</v>
      </c>
      <c r="G56" s="41">
        <v>25</v>
      </c>
      <c r="H56" s="44">
        <v>3</v>
      </c>
      <c r="I56" s="44">
        <v>49.099999999999994</v>
      </c>
      <c r="J56" s="43">
        <v>40.9</v>
      </c>
      <c r="K56" s="44">
        <v>3</v>
      </c>
      <c r="L56" s="36"/>
    </row>
    <row r="57" spans="1:12" ht="18.75" x14ac:dyDescent="0.3">
      <c r="A57" s="36">
        <v>25</v>
      </c>
      <c r="B57" s="39" t="s">
        <v>48</v>
      </c>
      <c r="C57" s="40" t="s">
        <v>29</v>
      </c>
      <c r="D57" s="40" t="s">
        <v>42</v>
      </c>
      <c r="E57" s="36" t="s">
        <v>30</v>
      </c>
      <c r="F57" s="41">
        <v>29</v>
      </c>
      <c r="G57" s="41">
        <v>29</v>
      </c>
      <c r="H57" s="44">
        <v>2.1</v>
      </c>
      <c r="I57" s="44">
        <v>32.4</v>
      </c>
      <c r="J57" s="43">
        <v>27</v>
      </c>
      <c r="K57" s="44">
        <v>2.1</v>
      </c>
      <c r="L57" s="36"/>
    </row>
    <row r="58" spans="1:12" ht="18.75" x14ac:dyDescent="0.3">
      <c r="A58" s="36">
        <v>26</v>
      </c>
      <c r="B58" s="39" t="s">
        <v>48</v>
      </c>
      <c r="C58" s="40" t="s">
        <v>29</v>
      </c>
      <c r="D58" s="40" t="s">
        <v>42</v>
      </c>
      <c r="E58" s="36" t="s">
        <v>30</v>
      </c>
      <c r="F58" s="41">
        <v>35</v>
      </c>
      <c r="G58" s="41">
        <v>1</v>
      </c>
      <c r="H58" s="44">
        <v>36</v>
      </c>
      <c r="I58" s="44">
        <v>264.10000000000002</v>
      </c>
      <c r="J58" s="43">
        <v>220.1</v>
      </c>
      <c r="K58" s="44">
        <v>36</v>
      </c>
      <c r="L58" s="36"/>
    </row>
    <row r="59" spans="1:12" ht="18.75" x14ac:dyDescent="0.3">
      <c r="A59" s="36">
        <v>27</v>
      </c>
      <c r="B59" s="39" t="s">
        <v>48</v>
      </c>
      <c r="C59" s="40" t="s">
        <v>29</v>
      </c>
      <c r="D59" s="40" t="s">
        <v>42</v>
      </c>
      <c r="E59" s="36" t="s">
        <v>30</v>
      </c>
      <c r="F59" s="41">
        <v>47</v>
      </c>
      <c r="G59" s="41">
        <v>3</v>
      </c>
      <c r="H59" s="44">
        <v>5.3</v>
      </c>
      <c r="I59" s="44">
        <v>168.4</v>
      </c>
      <c r="J59" s="43">
        <v>140.4</v>
      </c>
      <c r="K59" s="44">
        <v>5.3</v>
      </c>
      <c r="L59" s="36"/>
    </row>
    <row r="60" spans="1:12" ht="18.75" x14ac:dyDescent="0.3">
      <c r="A60" s="36">
        <v>28</v>
      </c>
      <c r="B60" s="39" t="s">
        <v>48</v>
      </c>
      <c r="C60" s="40" t="s">
        <v>29</v>
      </c>
      <c r="D60" s="40" t="s">
        <v>42</v>
      </c>
      <c r="E60" s="36" t="s">
        <v>30</v>
      </c>
      <c r="F60" s="41">
        <v>47</v>
      </c>
      <c r="G60" s="41">
        <v>6</v>
      </c>
      <c r="H60" s="44">
        <v>8.1</v>
      </c>
      <c r="I60" s="44">
        <v>95.9</v>
      </c>
      <c r="J60" s="43">
        <v>82.1</v>
      </c>
      <c r="K60" s="44">
        <v>8.1</v>
      </c>
      <c r="L60" s="36"/>
    </row>
    <row r="61" spans="1:12" ht="18.75" x14ac:dyDescent="0.3">
      <c r="A61" s="36">
        <v>29</v>
      </c>
      <c r="B61" s="39" t="s">
        <v>32</v>
      </c>
      <c r="C61" s="40" t="s">
        <v>29</v>
      </c>
      <c r="D61" s="40" t="s">
        <v>42</v>
      </c>
      <c r="E61" s="36" t="s">
        <v>30</v>
      </c>
      <c r="F61" s="53">
        <v>1</v>
      </c>
      <c r="G61" s="54" t="s">
        <v>44</v>
      </c>
      <c r="H61" s="55">
        <v>4.2</v>
      </c>
      <c r="I61" s="43">
        <v>124.30000000000001</v>
      </c>
      <c r="J61" s="43">
        <v>101.1</v>
      </c>
      <c r="K61" s="55">
        <v>4.2</v>
      </c>
      <c r="L61" s="36"/>
    </row>
    <row r="62" spans="1:12" ht="18.75" x14ac:dyDescent="0.3">
      <c r="A62" s="36">
        <v>30</v>
      </c>
      <c r="B62" s="39" t="s">
        <v>32</v>
      </c>
      <c r="C62" s="40" t="s">
        <v>29</v>
      </c>
      <c r="D62" s="40" t="s">
        <v>42</v>
      </c>
      <c r="E62" s="36" t="s">
        <v>30</v>
      </c>
      <c r="F62" s="53">
        <v>9</v>
      </c>
      <c r="G62" s="54" t="s">
        <v>49</v>
      </c>
      <c r="H62" s="55">
        <v>1.2</v>
      </c>
      <c r="I62" s="43">
        <v>29</v>
      </c>
      <c r="J62" s="43">
        <v>24.2</v>
      </c>
      <c r="K62" s="55">
        <v>1.2</v>
      </c>
      <c r="L62" s="36"/>
    </row>
    <row r="63" spans="1:12" ht="18.75" x14ac:dyDescent="0.3">
      <c r="A63" s="36">
        <v>31</v>
      </c>
      <c r="B63" s="39" t="s">
        <v>32</v>
      </c>
      <c r="C63" s="40" t="s">
        <v>29</v>
      </c>
      <c r="D63" s="40" t="s">
        <v>42</v>
      </c>
      <c r="E63" s="36" t="s">
        <v>30</v>
      </c>
      <c r="F63" s="53">
        <v>9</v>
      </c>
      <c r="G63" s="54" t="s">
        <v>50</v>
      </c>
      <c r="H63" s="55">
        <v>13.7</v>
      </c>
      <c r="I63" s="43">
        <v>272.2</v>
      </c>
      <c r="J63" s="43">
        <v>221.3</v>
      </c>
      <c r="K63" s="55">
        <v>13.7</v>
      </c>
      <c r="L63" s="36"/>
    </row>
    <row r="64" spans="1:12" ht="18.75" x14ac:dyDescent="0.3">
      <c r="A64" s="36">
        <v>32</v>
      </c>
      <c r="B64" s="39" t="s">
        <v>32</v>
      </c>
      <c r="C64" s="40" t="s">
        <v>29</v>
      </c>
      <c r="D64" s="40" t="s">
        <v>42</v>
      </c>
      <c r="E64" s="36" t="s">
        <v>30</v>
      </c>
      <c r="F64" s="53">
        <v>9</v>
      </c>
      <c r="G64" s="54" t="s">
        <v>51</v>
      </c>
      <c r="H64" s="55">
        <v>5.4</v>
      </c>
      <c r="I64" s="43">
        <v>182.17000000000002</v>
      </c>
      <c r="J64" s="43">
        <v>140.27000000000001</v>
      </c>
      <c r="K64" s="55">
        <v>5.4</v>
      </c>
      <c r="L64" s="36"/>
    </row>
    <row r="65" spans="1:12" ht="18.75" x14ac:dyDescent="0.3">
      <c r="A65" s="36">
        <v>33</v>
      </c>
      <c r="B65" s="39" t="s">
        <v>32</v>
      </c>
      <c r="C65" s="40" t="s">
        <v>29</v>
      </c>
      <c r="D65" s="40" t="s">
        <v>42</v>
      </c>
      <c r="E65" s="36" t="s">
        <v>30</v>
      </c>
      <c r="F65" s="53">
        <v>15</v>
      </c>
      <c r="G65" s="54" t="s">
        <v>52</v>
      </c>
      <c r="H65" s="55">
        <v>8</v>
      </c>
      <c r="I65" s="43">
        <v>114.6</v>
      </c>
      <c r="J65" s="43">
        <v>93.2</v>
      </c>
      <c r="K65" s="55">
        <v>8</v>
      </c>
      <c r="L65" s="36"/>
    </row>
    <row r="66" spans="1:12" ht="18.75" x14ac:dyDescent="0.3">
      <c r="A66" s="36">
        <v>34</v>
      </c>
      <c r="B66" s="39" t="s">
        <v>32</v>
      </c>
      <c r="C66" s="40" t="s">
        <v>29</v>
      </c>
      <c r="D66" s="40" t="s">
        <v>42</v>
      </c>
      <c r="E66" s="36" t="s">
        <v>30</v>
      </c>
      <c r="F66" s="53">
        <v>16</v>
      </c>
      <c r="G66" s="54" t="s">
        <v>53</v>
      </c>
      <c r="H66" s="55">
        <v>4.3</v>
      </c>
      <c r="I66" s="43">
        <v>68.400000000000006</v>
      </c>
      <c r="J66" s="43">
        <v>55.6</v>
      </c>
      <c r="K66" s="55">
        <v>4.3</v>
      </c>
      <c r="L66" s="36"/>
    </row>
    <row r="67" spans="1:12" ht="18.75" x14ac:dyDescent="0.3">
      <c r="A67" s="36">
        <v>35</v>
      </c>
      <c r="B67" s="39" t="s">
        <v>32</v>
      </c>
      <c r="C67" s="40" t="s">
        <v>29</v>
      </c>
      <c r="D67" s="40" t="s">
        <v>42</v>
      </c>
      <c r="E67" s="36" t="s">
        <v>30</v>
      </c>
      <c r="F67" s="53">
        <v>16</v>
      </c>
      <c r="G67" s="54" t="s">
        <v>54</v>
      </c>
      <c r="H67" s="55">
        <v>4.4000000000000004</v>
      </c>
      <c r="I67" s="43">
        <v>160</v>
      </c>
      <c r="J67" s="43">
        <v>130.19999999999999</v>
      </c>
      <c r="K67" s="55">
        <v>4.4000000000000004</v>
      </c>
      <c r="L67" s="36"/>
    </row>
    <row r="68" spans="1:12" ht="18.75" x14ac:dyDescent="0.3">
      <c r="A68" s="36">
        <v>36</v>
      </c>
      <c r="B68" s="39" t="s">
        <v>32</v>
      </c>
      <c r="C68" s="40" t="s">
        <v>29</v>
      </c>
      <c r="D68" s="40" t="s">
        <v>42</v>
      </c>
      <c r="E68" s="36" t="s">
        <v>30</v>
      </c>
      <c r="F68" s="53">
        <v>22</v>
      </c>
      <c r="G68" s="54" t="s">
        <v>55</v>
      </c>
      <c r="H68" s="55">
        <v>4</v>
      </c>
      <c r="I68" s="43">
        <v>103.4</v>
      </c>
      <c r="J68" s="43">
        <v>84.1</v>
      </c>
      <c r="K68" s="55">
        <v>4</v>
      </c>
      <c r="L68" s="36"/>
    </row>
    <row r="69" spans="1:12" ht="18.75" x14ac:dyDescent="0.3">
      <c r="A69" s="36">
        <v>37</v>
      </c>
      <c r="B69" s="39" t="s">
        <v>32</v>
      </c>
      <c r="C69" s="40" t="s">
        <v>29</v>
      </c>
      <c r="D69" s="40" t="s">
        <v>42</v>
      </c>
      <c r="E69" s="36" t="s">
        <v>30</v>
      </c>
      <c r="F69" s="53">
        <v>33</v>
      </c>
      <c r="G69" s="54" t="s">
        <v>56</v>
      </c>
      <c r="H69" s="55">
        <v>2</v>
      </c>
      <c r="I69" s="43">
        <v>24.759999999999998</v>
      </c>
      <c r="J69" s="43">
        <v>19.059999999999999</v>
      </c>
      <c r="K69" s="55">
        <v>2</v>
      </c>
      <c r="L69" s="36"/>
    </row>
    <row r="70" spans="1:12" ht="18.75" x14ac:dyDescent="0.3">
      <c r="A70" s="36">
        <v>38</v>
      </c>
      <c r="B70" s="39" t="s">
        <v>33</v>
      </c>
      <c r="C70" s="40" t="s">
        <v>29</v>
      </c>
      <c r="D70" s="40" t="s">
        <v>42</v>
      </c>
      <c r="E70" s="36" t="s">
        <v>30</v>
      </c>
      <c r="F70" s="53">
        <v>7</v>
      </c>
      <c r="G70" s="54">
        <v>29</v>
      </c>
      <c r="H70" s="55">
        <v>2.4</v>
      </c>
      <c r="I70" s="43">
        <v>50.300000000000004</v>
      </c>
      <c r="J70" s="43">
        <v>38.700000000000003</v>
      </c>
      <c r="K70" s="55">
        <v>2.4</v>
      </c>
      <c r="L70" s="36"/>
    </row>
    <row r="71" spans="1:12" ht="18.75" x14ac:dyDescent="0.3">
      <c r="A71" s="36">
        <v>39</v>
      </c>
      <c r="B71" s="39" t="s">
        <v>33</v>
      </c>
      <c r="C71" s="40" t="s">
        <v>29</v>
      </c>
      <c r="D71" s="40" t="s">
        <v>42</v>
      </c>
      <c r="E71" s="36" t="s">
        <v>30</v>
      </c>
      <c r="F71" s="53">
        <v>7</v>
      </c>
      <c r="G71" s="54">
        <v>36</v>
      </c>
      <c r="H71" s="55">
        <v>1.5</v>
      </c>
      <c r="I71" s="43">
        <v>79.900000000000006</v>
      </c>
      <c r="J71" s="43">
        <v>61.5</v>
      </c>
      <c r="K71" s="55">
        <v>1.5</v>
      </c>
      <c r="L71" s="36"/>
    </row>
    <row r="72" spans="1:12" ht="18.75" x14ac:dyDescent="0.3">
      <c r="A72" s="36">
        <v>40</v>
      </c>
      <c r="B72" s="39" t="s">
        <v>33</v>
      </c>
      <c r="C72" s="40" t="s">
        <v>29</v>
      </c>
      <c r="D72" s="40" t="s">
        <v>42</v>
      </c>
      <c r="E72" s="36" t="s">
        <v>30</v>
      </c>
      <c r="F72" s="53">
        <v>9</v>
      </c>
      <c r="G72" s="54">
        <v>11</v>
      </c>
      <c r="H72" s="55">
        <v>5</v>
      </c>
      <c r="I72" s="43">
        <v>74.5</v>
      </c>
      <c r="J72" s="43">
        <v>57.7</v>
      </c>
      <c r="K72" s="55">
        <v>5</v>
      </c>
      <c r="L72" s="36"/>
    </row>
    <row r="73" spans="1:12" ht="18.75" x14ac:dyDescent="0.3">
      <c r="A73" s="36">
        <v>41</v>
      </c>
      <c r="B73" s="39" t="s">
        <v>33</v>
      </c>
      <c r="C73" s="40" t="s">
        <v>29</v>
      </c>
      <c r="D73" s="40" t="s">
        <v>42</v>
      </c>
      <c r="E73" s="36" t="s">
        <v>30</v>
      </c>
      <c r="F73" s="53">
        <v>9</v>
      </c>
      <c r="G73" s="54">
        <v>30</v>
      </c>
      <c r="H73" s="55">
        <v>3.4</v>
      </c>
      <c r="I73" s="43">
        <v>132.35</v>
      </c>
      <c r="J73" s="43">
        <v>101.95</v>
      </c>
      <c r="K73" s="55">
        <v>3.4</v>
      </c>
      <c r="L73" s="36"/>
    </row>
    <row r="74" spans="1:12" ht="18.75" x14ac:dyDescent="0.3">
      <c r="A74" s="36">
        <v>42</v>
      </c>
      <c r="B74" s="39" t="s">
        <v>33</v>
      </c>
      <c r="C74" s="40" t="s">
        <v>29</v>
      </c>
      <c r="D74" s="40" t="s">
        <v>42</v>
      </c>
      <c r="E74" s="36" t="s">
        <v>30</v>
      </c>
      <c r="F74" s="53">
        <v>11</v>
      </c>
      <c r="G74" s="54">
        <v>9</v>
      </c>
      <c r="H74" s="55">
        <v>8.4</v>
      </c>
      <c r="I74" s="43">
        <v>147.69999999999999</v>
      </c>
      <c r="J74" s="43">
        <v>113.7</v>
      </c>
      <c r="K74" s="55">
        <v>8.4</v>
      </c>
      <c r="L74" s="36"/>
    </row>
    <row r="75" spans="1:12" ht="18.75" x14ac:dyDescent="0.3">
      <c r="A75" s="36">
        <v>43</v>
      </c>
      <c r="B75" s="39" t="s">
        <v>33</v>
      </c>
      <c r="C75" s="40" t="s">
        <v>29</v>
      </c>
      <c r="D75" s="40" t="s">
        <v>42</v>
      </c>
      <c r="E75" s="36" t="s">
        <v>30</v>
      </c>
      <c r="F75" s="53">
        <v>14</v>
      </c>
      <c r="G75" s="54">
        <v>23</v>
      </c>
      <c r="H75" s="55">
        <v>5.6</v>
      </c>
      <c r="I75" s="43">
        <v>242.2</v>
      </c>
      <c r="J75" s="43">
        <v>186.5</v>
      </c>
      <c r="K75" s="55">
        <v>5.6</v>
      </c>
      <c r="L75" s="36"/>
    </row>
    <row r="76" spans="1:12" ht="18.75" x14ac:dyDescent="0.3">
      <c r="A76" s="36">
        <v>44</v>
      </c>
      <c r="B76" s="39" t="s">
        <v>33</v>
      </c>
      <c r="C76" s="40" t="s">
        <v>29</v>
      </c>
      <c r="D76" s="40" t="s">
        <v>42</v>
      </c>
      <c r="E76" s="36" t="s">
        <v>30</v>
      </c>
      <c r="F76" s="53">
        <v>17</v>
      </c>
      <c r="G76" s="54">
        <v>20</v>
      </c>
      <c r="H76" s="55">
        <v>8</v>
      </c>
      <c r="I76" s="43">
        <v>233.03</v>
      </c>
      <c r="J76" s="43">
        <v>179.53</v>
      </c>
      <c r="K76" s="55">
        <v>8</v>
      </c>
      <c r="L76" s="36"/>
    </row>
    <row r="77" spans="1:12" ht="18.75" x14ac:dyDescent="0.3">
      <c r="A77" s="36">
        <v>45</v>
      </c>
      <c r="B77" s="39" t="s">
        <v>33</v>
      </c>
      <c r="C77" s="40" t="s">
        <v>29</v>
      </c>
      <c r="D77" s="40" t="s">
        <v>42</v>
      </c>
      <c r="E77" s="36" t="s">
        <v>30</v>
      </c>
      <c r="F77" s="53">
        <v>17</v>
      </c>
      <c r="G77" s="54">
        <v>25</v>
      </c>
      <c r="H77" s="55">
        <v>2</v>
      </c>
      <c r="I77" s="43">
        <v>49.87</v>
      </c>
      <c r="J77" s="43">
        <v>38.47</v>
      </c>
      <c r="K77" s="55">
        <v>2</v>
      </c>
      <c r="L77" s="36"/>
    </row>
    <row r="78" spans="1:12" ht="18.75" x14ac:dyDescent="0.3">
      <c r="A78" s="36">
        <v>46</v>
      </c>
      <c r="B78" s="39" t="s">
        <v>33</v>
      </c>
      <c r="C78" s="40" t="s">
        <v>29</v>
      </c>
      <c r="D78" s="40" t="s">
        <v>42</v>
      </c>
      <c r="E78" s="36" t="s">
        <v>30</v>
      </c>
      <c r="F78" s="53">
        <v>17</v>
      </c>
      <c r="G78" s="54">
        <v>27</v>
      </c>
      <c r="H78" s="55">
        <v>3</v>
      </c>
      <c r="I78" s="43">
        <v>50.759999999999991</v>
      </c>
      <c r="J78" s="43">
        <v>39.06</v>
      </c>
      <c r="K78" s="55">
        <v>3</v>
      </c>
      <c r="L78" s="36"/>
    </row>
    <row r="79" spans="1:12" ht="18.75" x14ac:dyDescent="0.3">
      <c r="A79" s="36">
        <v>47</v>
      </c>
      <c r="B79" s="39" t="s">
        <v>33</v>
      </c>
      <c r="C79" s="40" t="s">
        <v>29</v>
      </c>
      <c r="D79" s="40" t="s">
        <v>42</v>
      </c>
      <c r="E79" s="36" t="s">
        <v>30</v>
      </c>
      <c r="F79" s="53">
        <v>18</v>
      </c>
      <c r="G79" s="54">
        <v>24</v>
      </c>
      <c r="H79" s="55">
        <v>10.7</v>
      </c>
      <c r="I79" s="43">
        <v>243.5</v>
      </c>
      <c r="J79" s="43">
        <v>187.5</v>
      </c>
      <c r="K79" s="55">
        <v>10.7</v>
      </c>
      <c r="L79" s="36"/>
    </row>
    <row r="80" spans="1:12" ht="18.75" x14ac:dyDescent="0.3">
      <c r="A80" s="36">
        <v>48</v>
      </c>
      <c r="B80" s="39" t="s">
        <v>33</v>
      </c>
      <c r="C80" s="40" t="s">
        <v>29</v>
      </c>
      <c r="D80" s="40" t="s">
        <v>42</v>
      </c>
      <c r="E80" s="36" t="s">
        <v>30</v>
      </c>
      <c r="F80" s="53">
        <v>27</v>
      </c>
      <c r="G80" s="54">
        <v>1</v>
      </c>
      <c r="H80" s="55">
        <v>8.1</v>
      </c>
      <c r="I80" s="43">
        <v>103.61999999999999</v>
      </c>
      <c r="J80" s="43">
        <v>79.819999999999993</v>
      </c>
      <c r="K80" s="55">
        <v>8.1</v>
      </c>
      <c r="L80" s="36"/>
    </row>
    <row r="81" spans="1:12" ht="18.75" x14ac:dyDescent="0.3">
      <c r="A81" s="36">
        <v>49</v>
      </c>
      <c r="B81" s="39" t="s">
        <v>33</v>
      </c>
      <c r="C81" s="40" t="s">
        <v>29</v>
      </c>
      <c r="D81" s="40" t="s">
        <v>42</v>
      </c>
      <c r="E81" s="36" t="s">
        <v>30</v>
      </c>
      <c r="F81" s="53">
        <v>27</v>
      </c>
      <c r="G81" s="54">
        <v>5</v>
      </c>
      <c r="H81" s="55">
        <v>1.1000000000000001</v>
      </c>
      <c r="I81" s="43">
        <v>60.070000000000007</v>
      </c>
      <c r="J81" s="43">
        <v>46.27</v>
      </c>
      <c r="K81" s="55">
        <v>1.1000000000000001</v>
      </c>
      <c r="L81" s="36"/>
    </row>
    <row r="82" spans="1:12" ht="18.75" x14ac:dyDescent="0.3">
      <c r="A82" s="36">
        <v>50</v>
      </c>
      <c r="B82" s="39" t="s">
        <v>33</v>
      </c>
      <c r="C82" s="40" t="s">
        <v>29</v>
      </c>
      <c r="D82" s="40" t="s">
        <v>42</v>
      </c>
      <c r="E82" s="36" t="s">
        <v>30</v>
      </c>
      <c r="F82" s="53">
        <v>27</v>
      </c>
      <c r="G82" s="54">
        <v>24</v>
      </c>
      <c r="H82" s="55">
        <v>8.1999999999999993</v>
      </c>
      <c r="I82" s="43">
        <v>192.07999999999998</v>
      </c>
      <c r="J82" s="43">
        <v>147.97999999999999</v>
      </c>
      <c r="K82" s="55">
        <v>8.1999999999999993</v>
      </c>
      <c r="L82" s="36"/>
    </row>
    <row r="83" spans="1:12" ht="18.75" x14ac:dyDescent="0.3">
      <c r="A83" s="36">
        <v>51</v>
      </c>
      <c r="B83" s="39" t="s">
        <v>33</v>
      </c>
      <c r="C83" s="40" t="s">
        <v>29</v>
      </c>
      <c r="D83" s="40" t="s">
        <v>42</v>
      </c>
      <c r="E83" s="36" t="s">
        <v>62</v>
      </c>
      <c r="F83" s="53">
        <v>48</v>
      </c>
      <c r="G83" s="54">
        <v>6</v>
      </c>
      <c r="H83" s="55">
        <v>4.4000000000000004</v>
      </c>
      <c r="I83" s="43">
        <v>74.5</v>
      </c>
      <c r="J83" s="43">
        <v>57.7</v>
      </c>
      <c r="K83" s="55">
        <v>4.4000000000000004</v>
      </c>
      <c r="L83" s="36"/>
    </row>
    <row r="84" spans="1:12" ht="18.75" x14ac:dyDescent="0.3">
      <c r="A84" s="36">
        <v>52</v>
      </c>
      <c r="B84" s="39" t="s">
        <v>33</v>
      </c>
      <c r="C84" s="40" t="s">
        <v>29</v>
      </c>
      <c r="D84" s="40" t="s">
        <v>42</v>
      </c>
      <c r="E84" s="36" t="s">
        <v>62</v>
      </c>
      <c r="F84" s="53">
        <v>48</v>
      </c>
      <c r="G84" s="54">
        <v>7</v>
      </c>
      <c r="H84" s="55">
        <v>3</v>
      </c>
      <c r="I84" s="43">
        <v>37.229999999999997</v>
      </c>
      <c r="J84" s="43">
        <v>28.63</v>
      </c>
      <c r="K84" s="55">
        <v>3</v>
      </c>
      <c r="L84" s="36"/>
    </row>
    <row r="85" spans="1:12" ht="18" x14ac:dyDescent="0.2">
      <c r="A85" s="34"/>
      <c r="B85" s="45" t="s">
        <v>14</v>
      </c>
      <c r="C85" s="34"/>
      <c r="D85" s="34"/>
      <c r="E85" s="34"/>
      <c r="F85" s="34"/>
      <c r="G85" s="56"/>
      <c r="H85" s="57">
        <f>H84+H83+H82+H81+H80+H79+H78+H77+H76+H75+H74+H73+H72+H71+H70+H69+H68+H67+H66+H65+H64+H63+H62+H61+H60+H59+H58+H57+H56+H55+H54+H53+H52+H51+H50+H49+H48+H47+H46+H45+H44+H43+H42+H41+H40+H39+H38+H37+H36+H35+H34+H33</f>
        <v>343.89999999999992</v>
      </c>
      <c r="I85" s="58">
        <f>I84+I83+I82+I81+I80+I79+I78+I77+I76+I75+I74+I73+I72+I71+I70+I69+I68+I67+I66+I65+I64+I63+I62+I61+I60+I59+I58+I57+I56+I55+I54+I53+I52+I51+I50+I49+I48+I47+I46+I45+I44+I43+I42+I41+I40+I39+I38+I37+I36+I35+I34+I33</f>
        <v>6595.7400000000016</v>
      </c>
      <c r="J85" s="58">
        <f>J84+J83+J82+J81+J80+J79+J78+J77+J76+J75+J74+J73+J72+J71+J70+J69+J68+J67+J66+J65+J64+J63+J62+J61+J60+J59+J58+J57+J56+J55+J54+J53+J52+J51+J50+J49+J48+J47+J46+J45+J44+J43+J42+J41+J40+J39+J38+J37+J36+J35+J34+J33</f>
        <v>4510.34</v>
      </c>
      <c r="K85" s="57">
        <f>K84+K83+K82+K81+K80+K79+K78+K77+K76+K75+K74+K73+K72+K71+K70+K69+K68+K67+K66+K65+K64+K63+K62+K61+K60+K59+K58+K57+K56+K55+K54+K53+K52+K51+K50+K49+K48+K47+K46+K45+K44+K43+K42+K41+K40+K39+K38+K37+K36+K35+K34+K33</f>
        <v>343.89999999999992</v>
      </c>
      <c r="L85" s="59">
        <f>SUM(L21:L84)</f>
        <v>0</v>
      </c>
    </row>
    <row r="86" spans="1:12" ht="18.75" x14ac:dyDescent="0.3">
      <c r="A86" s="34">
        <v>1</v>
      </c>
      <c r="B86" s="36" t="s">
        <v>41</v>
      </c>
      <c r="C86" s="40" t="s">
        <v>29</v>
      </c>
      <c r="D86" s="34" t="s">
        <v>45</v>
      </c>
      <c r="E86" s="34" t="s">
        <v>43</v>
      </c>
      <c r="F86" s="36">
        <v>4</v>
      </c>
      <c r="G86" s="54" t="s">
        <v>53</v>
      </c>
      <c r="H86" s="60">
        <v>1.6</v>
      </c>
      <c r="I86" s="61">
        <v>67.2</v>
      </c>
      <c r="J86" s="61">
        <v>60.54</v>
      </c>
      <c r="K86" s="60">
        <v>1.6</v>
      </c>
      <c r="L86" s="62"/>
    </row>
    <row r="87" spans="1:12" ht="18" x14ac:dyDescent="0.2">
      <c r="A87" s="34"/>
      <c r="B87" s="45" t="s">
        <v>14</v>
      </c>
      <c r="C87" s="34"/>
      <c r="D87" s="34"/>
      <c r="E87" s="34"/>
      <c r="F87" s="34"/>
      <c r="G87" s="56"/>
      <c r="H87" s="57">
        <v>1.6</v>
      </c>
      <c r="I87" s="58">
        <v>67.2</v>
      </c>
      <c r="J87" s="58">
        <v>60.54</v>
      </c>
      <c r="K87" s="57">
        <v>1.6</v>
      </c>
      <c r="L87" s="59"/>
    </row>
    <row r="88" spans="1:12" ht="18.75" x14ac:dyDescent="0.3">
      <c r="A88" s="34">
        <v>1</v>
      </c>
      <c r="B88" s="36" t="s">
        <v>41</v>
      </c>
      <c r="C88" s="40" t="s">
        <v>29</v>
      </c>
      <c r="D88" s="34" t="s">
        <v>46</v>
      </c>
      <c r="E88" s="34" t="s">
        <v>43</v>
      </c>
      <c r="F88" s="36">
        <v>4</v>
      </c>
      <c r="G88" s="54" t="s">
        <v>57</v>
      </c>
      <c r="H88" s="60">
        <v>0.2</v>
      </c>
      <c r="I88" s="61">
        <v>46.39</v>
      </c>
      <c r="J88" s="61">
        <v>41.79</v>
      </c>
      <c r="K88" s="60">
        <v>0.2</v>
      </c>
      <c r="L88" s="59"/>
    </row>
    <row r="89" spans="1:12" ht="18.75" x14ac:dyDescent="0.3">
      <c r="A89" s="34">
        <v>2</v>
      </c>
      <c r="B89" s="36" t="s">
        <v>41</v>
      </c>
      <c r="C89" s="40" t="s">
        <v>29</v>
      </c>
      <c r="D89" s="34" t="s">
        <v>46</v>
      </c>
      <c r="E89" s="34" t="s">
        <v>43</v>
      </c>
      <c r="F89" s="36">
        <v>4</v>
      </c>
      <c r="G89" s="54" t="s">
        <v>58</v>
      </c>
      <c r="H89" s="60">
        <v>0.8</v>
      </c>
      <c r="I89" s="61">
        <v>135.63999999999999</v>
      </c>
      <c r="J89" s="61">
        <v>111.5</v>
      </c>
      <c r="K89" s="60">
        <v>0.8</v>
      </c>
      <c r="L89" s="59"/>
    </row>
    <row r="90" spans="1:12" ht="18.75" x14ac:dyDescent="0.3">
      <c r="A90" s="34">
        <v>3</v>
      </c>
      <c r="B90" s="36" t="s">
        <v>41</v>
      </c>
      <c r="C90" s="40" t="s">
        <v>29</v>
      </c>
      <c r="D90" s="34" t="s">
        <v>46</v>
      </c>
      <c r="E90" s="34" t="s">
        <v>43</v>
      </c>
      <c r="F90" s="36">
        <v>4</v>
      </c>
      <c r="G90" s="54" t="s">
        <v>59</v>
      </c>
      <c r="H90" s="60">
        <v>0.7</v>
      </c>
      <c r="I90" s="61">
        <v>57.39</v>
      </c>
      <c r="J90" s="61">
        <v>47.92</v>
      </c>
      <c r="K90" s="60">
        <v>0.7</v>
      </c>
      <c r="L90" s="59"/>
    </row>
    <row r="91" spans="1:12" ht="18.75" x14ac:dyDescent="0.3">
      <c r="A91" s="34">
        <v>4</v>
      </c>
      <c r="B91" s="36" t="s">
        <v>41</v>
      </c>
      <c r="C91" s="40" t="s">
        <v>29</v>
      </c>
      <c r="D91" s="34" t="s">
        <v>46</v>
      </c>
      <c r="E91" s="34" t="s">
        <v>43</v>
      </c>
      <c r="F91" s="36">
        <v>4</v>
      </c>
      <c r="G91" s="54" t="s">
        <v>60</v>
      </c>
      <c r="H91" s="60">
        <v>1.1000000000000001</v>
      </c>
      <c r="I91" s="61">
        <v>96.66</v>
      </c>
      <c r="J91" s="61">
        <v>77.2</v>
      </c>
      <c r="K91" s="60">
        <v>1.1000000000000001</v>
      </c>
      <c r="L91" s="59"/>
    </row>
    <row r="92" spans="1:12" ht="18.75" x14ac:dyDescent="0.3">
      <c r="A92" s="34">
        <v>5</v>
      </c>
      <c r="B92" s="52" t="s">
        <v>41</v>
      </c>
      <c r="C92" s="40" t="s">
        <v>29</v>
      </c>
      <c r="D92" s="34" t="s">
        <v>46</v>
      </c>
      <c r="E92" s="34" t="s">
        <v>43</v>
      </c>
      <c r="F92" s="36">
        <v>4</v>
      </c>
      <c r="G92" s="54" t="s">
        <v>61</v>
      </c>
      <c r="H92" s="60">
        <v>0.9</v>
      </c>
      <c r="I92" s="61">
        <v>33.14</v>
      </c>
      <c r="J92" s="61">
        <v>19.899999999999999</v>
      </c>
      <c r="K92" s="60">
        <v>0.9</v>
      </c>
      <c r="L92" s="59"/>
    </row>
    <row r="93" spans="1:12" ht="18" x14ac:dyDescent="0.2">
      <c r="A93" s="34"/>
      <c r="B93" s="45" t="s">
        <v>14</v>
      </c>
      <c r="C93" s="34"/>
      <c r="D93" s="34"/>
      <c r="E93" s="34"/>
      <c r="F93" s="34"/>
      <c r="G93" s="56"/>
      <c r="H93" s="57">
        <f>H92+H91+H90+H89+H88</f>
        <v>3.7</v>
      </c>
      <c r="I93" s="58">
        <f t="shared" ref="I93:K93" si="1">I92+I91+I90+I89+I88</f>
        <v>369.21999999999997</v>
      </c>
      <c r="J93" s="58">
        <f t="shared" si="1"/>
        <v>298.31</v>
      </c>
      <c r="K93" s="57">
        <f t="shared" si="1"/>
        <v>3.7</v>
      </c>
      <c r="L93" s="59"/>
    </row>
    <row r="94" spans="1:12" ht="18" x14ac:dyDescent="0.2">
      <c r="A94" s="34"/>
      <c r="B94" s="75" t="s">
        <v>16</v>
      </c>
      <c r="C94" s="75"/>
      <c r="D94" s="75"/>
      <c r="E94" s="75"/>
      <c r="F94" s="75"/>
      <c r="G94" s="75"/>
      <c r="H94" s="75"/>
      <c r="I94" s="75"/>
      <c r="J94" s="34"/>
      <c r="K94" s="34"/>
      <c r="L94" s="34"/>
    </row>
    <row r="95" spans="1:12" ht="18" x14ac:dyDescent="0.2">
      <c r="A95" s="34"/>
      <c r="B95" s="34"/>
      <c r="C95" s="34"/>
      <c r="D95" s="34"/>
      <c r="E95" s="36"/>
      <c r="F95" s="36"/>
      <c r="G95" s="36"/>
      <c r="H95" s="36"/>
      <c r="I95" s="36"/>
      <c r="J95" s="36"/>
      <c r="K95" s="36"/>
      <c r="L95" s="36"/>
    </row>
    <row r="96" spans="1:12" ht="18" x14ac:dyDescent="0.2">
      <c r="A96" s="34"/>
      <c r="B96" s="34"/>
      <c r="C96" s="34"/>
      <c r="D96" s="34"/>
      <c r="E96" s="36"/>
      <c r="F96" s="36"/>
      <c r="G96" s="36"/>
      <c r="H96" s="36"/>
      <c r="I96" s="36"/>
      <c r="J96" s="36"/>
      <c r="K96" s="36"/>
      <c r="L96" s="36"/>
    </row>
    <row r="97" spans="1:12" ht="18" x14ac:dyDescent="0.2">
      <c r="A97" s="34"/>
      <c r="B97" s="34"/>
      <c r="C97" s="34"/>
      <c r="D97" s="34"/>
      <c r="E97" s="36"/>
      <c r="F97" s="36"/>
      <c r="G97" s="36"/>
      <c r="H97" s="36"/>
      <c r="I97" s="36"/>
      <c r="J97" s="36"/>
      <c r="K97" s="36"/>
      <c r="L97" s="36"/>
    </row>
    <row r="98" spans="1:12" ht="18" x14ac:dyDescent="0.2">
      <c r="A98" s="34"/>
      <c r="B98" s="45" t="s">
        <v>14</v>
      </c>
      <c r="C98" s="34"/>
      <c r="D98" s="34"/>
      <c r="E98" s="34"/>
      <c r="F98" s="34"/>
      <c r="G98" s="34"/>
      <c r="H98" s="59"/>
      <c r="I98" s="59"/>
      <c r="J98" s="59"/>
      <c r="K98" s="59"/>
      <c r="L98" s="59"/>
    </row>
    <row r="99" spans="1:12" ht="18" x14ac:dyDescent="0.2">
      <c r="A99" s="34"/>
      <c r="B99" s="45" t="s">
        <v>17</v>
      </c>
      <c r="C99" s="34"/>
      <c r="D99" s="34"/>
      <c r="E99" s="34"/>
      <c r="F99" s="34"/>
      <c r="G99" s="34"/>
      <c r="H99" s="50">
        <f>H93+H87+H85+H32</f>
        <v>462.99999999999994</v>
      </c>
      <c r="I99" s="51">
        <f>I93+I87+I85+I32</f>
        <v>8805.9100000000017</v>
      </c>
      <c r="J99" s="51">
        <f>J93+J87+J85+J32</f>
        <v>6038.0400000000009</v>
      </c>
      <c r="K99" s="50">
        <f>K93+K87+K85+K32</f>
        <v>462.99999999999994</v>
      </c>
      <c r="L99" s="45">
        <f>L85</f>
        <v>0</v>
      </c>
    </row>
    <row r="100" spans="1:12" ht="18" x14ac:dyDescent="0.2">
      <c r="A100" s="63"/>
      <c r="B100" s="64"/>
      <c r="C100" s="63"/>
      <c r="D100" s="63"/>
      <c r="E100" s="63"/>
      <c r="F100" s="63"/>
      <c r="G100" s="63"/>
      <c r="H100" s="64"/>
      <c r="I100" s="64"/>
      <c r="J100" s="65"/>
      <c r="K100" s="65"/>
      <c r="L100" s="65"/>
    </row>
    <row r="101" spans="1:12" ht="18.75" thickBot="1" x14ac:dyDescent="0.3">
      <c r="A101" s="66"/>
      <c r="B101" s="67" t="s">
        <v>18</v>
      </c>
      <c r="C101" s="68"/>
      <c r="D101" s="68"/>
      <c r="E101" s="76"/>
      <c r="F101" s="76"/>
      <c r="G101" s="76"/>
      <c r="H101" s="68"/>
      <c r="I101" s="68"/>
      <c r="J101" s="77" t="s">
        <v>63</v>
      </c>
      <c r="K101" s="77"/>
      <c r="L101" s="77"/>
    </row>
    <row r="102" spans="1:12" ht="18" x14ac:dyDescent="0.25">
      <c r="A102" s="2"/>
      <c r="B102" s="2"/>
      <c r="C102" s="2"/>
      <c r="D102" s="2"/>
      <c r="E102" s="2"/>
      <c r="F102" s="1" t="s">
        <v>19</v>
      </c>
      <c r="G102" s="3"/>
      <c r="H102" s="3"/>
      <c r="I102" s="3"/>
      <c r="J102" s="69" t="s">
        <v>27</v>
      </c>
      <c r="K102" s="69"/>
      <c r="L102" s="69"/>
    </row>
  </sheetData>
  <mergeCells count="25">
    <mergeCell ref="D10:H10"/>
    <mergeCell ref="J10:L10"/>
    <mergeCell ref="A5:L5"/>
    <mergeCell ref="A6:L7"/>
    <mergeCell ref="A9:C9"/>
    <mergeCell ref="D9:H9"/>
    <mergeCell ref="J9:L9"/>
    <mergeCell ref="C12:K12"/>
    <mergeCell ref="E15:F15"/>
    <mergeCell ref="A16:A17"/>
    <mergeCell ref="B16:B17"/>
    <mergeCell ref="C16:C17"/>
    <mergeCell ref="D16:D17"/>
    <mergeCell ref="E16:E17"/>
    <mergeCell ref="F16:F17"/>
    <mergeCell ref="G16:G17"/>
    <mergeCell ref="H16:H17"/>
    <mergeCell ref="J102:L102"/>
    <mergeCell ref="I16:J16"/>
    <mergeCell ref="K16:L16"/>
    <mergeCell ref="B18:G18"/>
    <mergeCell ref="B20:G20"/>
    <mergeCell ref="B94:I94"/>
    <mergeCell ref="E101:G101"/>
    <mergeCell ref="J101:L101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2021рік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111</cp:lastModifiedBy>
  <cp:lastPrinted>2021-02-09T07:09:29Z</cp:lastPrinted>
  <dcterms:created xsi:type="dcterms:W3CDTF">1996-10-08T23:32:33Z</dcterms:created>
  <dcterms:modified xsi:type="dcterms:W3CDTF">2021-02-09T07:09:31Z</dcterms:modified>
</cp:coreProperties>
</file>